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Default Extension="png" ContentType="image/png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4055" windowHeight="4635" tabRatio="821"/>
  </bookViews>
  <sheets>
    <sheet name="NEST DATA " sheetId="1" r:id="rId1"/>
    <sheet name="FALSE CRAWLS DATA" sheetId="2" r:id="rId2"/>
    <sheet name="ΕΠΩΑΣΗΣ-INCUBATION" sheetId="3" r:id="rId3"/>
    <sheet name="ΧΕΛΩΝΕΣ-FEMALES " sheetId="4" r:id="rId4"/>
    <sheet name="ΚΑΤΑΝΟΜΗ ΦΩΛΙΩΝ- REGIONAL NEST" sheetId="5" r:id="rId5"/>
    <sheet name="ΕΠΩΑΣΘΕΝΤΑ-ΙNCUBATED " sheetId="6" r:id="rId6"/>
    <sheet name="ΕΚΚΟΛΑΨΗΣ-HATCHING" sheetId="7" r:id="rId7"/>
    <sheet name="ΝΕΚΡΑ ΣΤΗ ΦΩΛΙΑ -DEAD IN NEST" sheetId="8" r:id="rId8"/>
    <sheet name="ΜΗ ΕΚΚΟΛΑΦΘΕΝΤΑ-UNHATCHED" sheetId="9" r:id="rId9"/>
    <sheet name=" ΑΥΓΑ ΑΝΑ ΦΩΛΙΑ-EGGS PER NESTS" sheetId="10" r:id="rId10"/>
    <sheet name="RELOCATED N" sheetId="12" r:id="rId11"/>
    <sheet name="ΑΝΑΔΥΘΕΝΤΑ-EMERGENCED" sheetId="11" r:id="rId12"/>
    <sheet name="ΠΕΡΙΕΧΟΜ ΦΩΛΙΑΣ-NEST CONTENT  " sheetId="13" r:id="rId13"/>
    <sheet name="FALSE CRAWLS PEAKS " sheetId="14" r:id="rId14"/>
    <sheet name="NEST &amp;FALSE-C EVENT " sheetId="15" r:id="rId15"/>
    <sheet name="ΧΩΡΙΚΗ ΚΑΤΑΝΟΜΗ DISTRIBUTION " sheetId="16" r:id="rId16"/>
    <sheet name="INTERNESTING" sheetId="17" r:id="rId17"/>
    <sheet name="FALSE CRAWL, MARKS" sheetId="18" r:id="rId18"/>
    <sheet name="NEST&amp;FALSE C" sheetId="19" r:id="rId19"/>
  </sheets>
  <definedNames>
    <definedName name="_xlnm.Print_Area" localSheetId="2">'ΕΠΩΑΣΗΣ-INCUBATION'!$G$32</definedName>
  </definedNames>
  <calcPr calcId="124519"/>
</workbook>
</file>

<file path=xl/calcChain.xml><?xml version="1.0" encoding="utf-8"?>
<calcChain xmlns="http://schemas.openxmlformats.org/spreadsheetml/2006/main">
  <c r="AP95" i="1"/>
  <c r="AS99" s="1"/>
  <c r="AQ95"/>
  <c r="AO95"/>
  <c r="AN95"/>
  <c r="AM95"/>
  <c r="C62" i="13"/>
  <c r="C61"/>
  <c r="C40"/>
  <c r="C39"/>
  <c r="C23"/>
  <c r="C22"/>
  <c r="AT95" i="1"/>
  <c r="B77" i="10"/>
  <c r="A11" i="16"/>
  <c r="C7" i="13"/>
  <c r="C6"/>
  <c r="C5"/>
  <c r="C4"/>
  <c r="C3"/>
  <c r="C2"/>
  <c r="B7"/>
  <c r="D72" i="11"/>
  <c r="D73"/>
  <c r="D74"/>
  <c r="D75"/>
  <c r="D76"/>
  <c r="D61"/>
  <c r="D51"/>
  <c r="D52"/>
  <c r="D53"/>
  <c r="D54"/>
  <c r="D37"/>
  <c r="D30"/>
  <c r="D31"/>
  <c r="D15"/>
  <c r="D13"/>
  <c r="D72" i="7"/>
  <c r="D73"/>
  <c r="D74"/>
  <c r="D75"/>
  <c r="D76"/>
  <c r="D59"/>
  <c r="D60"/>
  <c r="D61"/>
  <c r="D54"/>
  <c r="D51"/>
  <c r="D37"/>
  <c r="D30"/>
  <c r="D31"/>
  <c r="D27"/>
  <c r="D15"/>
  <c r="D13"/>
  <c r="S32" i="1"/>
  <c r="AV95"/>
  <c r="AU95"/>
  <c r="AS95"/>
  <c r="AR95"/>
  <c r="AS100" s="1"/>
  <c r="B11" i="16"/>
  <c r="B6"/>
  <c r="A6"/>
  <c r="D3" i="11"/>
  <c r="D4"/>
  <c r="D5"/>
  <c r="D6"/>
  <c r="D7"/>
  <c r="D8"/>
  <c r="D9"/>
  <c r="D10"/>
  <c r="D11"/>
  <c r="D12"/>
  <c r="D14"/>
  <c r="D16"/>
  <c r="D17"/>
  <c r="D18"/>
  <c r="D19"/>
  <c r="D20"/>
  <c r="D21"/>
  <c r="D22"/>
  <c r="D23"/>
  <c r="D24"/>
  <c r="D25"/>
  <c r="D26"/>
  <c r="D27"/>
  <c r="D28"/>
  <c r="D29"/>
  <c r="D33"/>
  <c r="D34"/>
  <c r="D35"/>
  <c r="D38"/>
  <c r="D39"/>
  <c r="D40"/>
  <c r="D41"/>
  <c r="D43"/>
  <c r="D44"/>
  <c r="D45"/>
  <c r="D47"/>
  <c r="D48"/>
  <c r="D49"/>
  <c r="D50"/>
  <c r="D55"/>
  <c r="D56"/>
  <c r="D57"/>
  <c r="D58"/>
  <c r="D59"/>
  <c r="D60"/>
  <c r="D62"/>
  <c r="D63"/>
  <c r="D65"/>
  <c r="D66"/>
  <c r="D67"/>
  <c r="D68"/>
  <c r="D69"/>
  <c r="D2"/>
  <c r="D34" i="7"/>
  <c r="D35"/>
  <c r="D38"/>
  <c r="D39"/>
  <c r="D40"/>
  <c r="D41"/>
  <c r="D43"/>
  <c r="D44"/>
  <c r="D45"/>
  <c r="D47"/>
  <c r="D48"/>
  <c r="D49"/>
  <c r="D50"/>
  <c r="D52"/>
  <c r="D53"/>
  <c r="D55"/>
  <c r="D56"/>
  <c r="D57"/>
  <c r="D58"/>
  <c r="D62"/>
  <c r="D63"/>
  <c r="D65"/>
  <c r="D66"/>
  <c r="D67"/>
  <c r="D68"/>
  <c r="D69"/>
  <c r="D33"/>
  <c r="D26"/>
  <c r="D28"/>
  <c r="D29"/>
  <c r="D24"/>
  <c r="D25"/>
  <c r="D22"/>
  <c r="D9"/>
  <c r="D4"/>
  <c r="D5"/>
  <c r="D6"/>
  <c r="D7"/>
  <c r="D8"/>
  <c r="D10"/>
  <c r="D11"/>
  <c r="D12"/>
  <c r="D14"/>
  <c r="D16"/>
  <c r="D17"/>
  <c r="D18"/>
  <c r="D19"/>
  <c r="D20"/>
  <c r="D21"/>
  <c r="D23"/>
  <c r="D3"/>
  <c r="D2"/>
</calcChain>
</file>

<file path=xl/sharedStrings.xml><?xml version="1.0" encoding="utf-8"?>
<sst xmlns="http://schemas.openxmlformats.org/spreadsheetml/2006/main" count="2222" uniqueCount="524">
  <si>
    <t>ΑΡΙΘΜ.ΦΩΛΙΑΣ</t>
  </si>
  <si>
    <t>ΑΡΙΘΜ.ΕΤΙΚΕΤΑΣ ΧΕΛΩΝΑΣ &amp;</t>
  </si>
  <si>
    <t>ΘΕΣΗ ΦΩΛΙΑΣ</t>
  </si>
  <si>
    <t>ΗΜΕΡΜ/ΝΙΑ ΩΟΤΟΚΙΑΣ</t>
  </si>
  <si>
    <t>Καμπύλο μήκος (cm)</t>
  </si>
  <si>
    <t>Ευθύ πλάτος(cm)</t>
  </si>
  <si>
    <t>Καμπύλο πλάτος(cm)</t>
  </si>
  <si>
    <t>Ώρα εξόδου(t)</t>
  </si>
  <si>
    <t xml:space="preserve">Προθάλαμος(t) </t>
  </si>
  <si>
    <t>Θάλαμος αυγών(t)</t>
  </si>
  <si>
    <t>Ωοτοκία(t)</t>
  </si>
  <si>
    <t>NEST NUMBER</t>
  </si>
  <si>
    <t>TURTLE TAG NUMBER</t>
  </si>
  <si>
    <t>NEST LOCATION</t>
  </si>
  <si>
    <t>OVIPOSITION DAY</t>
  </si>
  <si>
    <t>STRAIGHT WIDTH (cm)</t>
  </si>
  <si>
    <t>CURVED WIDTH (cm)</t>
  </si>
  <si>
    <t>EXIT TIME</t>
  </si>
  <si>
    <t>BODYPIT</t>
  </si>
  <si>
    <t>EGG CHAMBER (t)</t>
  </si>
  <si>
    <t>LAYING (t)</t>
  </si>
  <si>
    <t>Κάλυψη φωλιάς(t)</t>
  </si>
  <si>
    <t>Καμουφλάζ (t)</t>
  </si>
  <si>
    <t>Επιστροφή(t)</t>
  </si>
  <si>
    <t>Ώρα εισόδου(t)</t>
  </si>
  <si>
    <t>COVERING (t)</t>
  </si>
  <si>
    <t>CAMOUFLAGE (t)</t>
  </si>
  <si>
    <t>RETURN (t)</t>
  </si>
  <si>
    <t>ENTER (t)</t>
  </si>
  <si>
    <t>1η ΑΝΑΔΥΣΗ ΝΕΟΣΣΩΝ</t>
  </si>
  <si>
    <t>ΑΡΙΘΜ.ΝΕΟΣΣΩΝ</t>
  </si>
  <si>
    <t xml:space="preserve"> ΔΙΑΡΚΕΙΑ ΕΠΩΑΣΗΣ</t>
  </si>
  <si>
    <t>2η ΑΝΑΔΥΣΗ ΝΕΟΣΣΩΝ</t>
  </si>
  <si>
    <t>ΔΙΑΣΤΗΜΑ ΜΕΤΑΞΥ ΑΝΑΔΥΣΕΩΝ</t>
  </si>
  <si>
    <t>3η ΑΝΑΔΥΣΗ ΝΕΟΣΣΩΝ</t>
  </si>
  <si>
    <t>4η ΑΝΑΔΥΣΗ ΝΕΟΣΣΩΝ</t>
  </si>
  <si>
    <t>5η ΑΝΑΔΥΣΗ ΝΕΟΣΣΩΝ</t>
  </si>
  <si>
    <t>6η ΑΝΑΔΥΣΗ ΝΕΟΣΣΩΝ</t>
  </si>
  <si>
    <t>EXCAVATION DAY</t>
  </si>
  <si>
    <t xml:space="preserve">1st HATCHLINGS EMERGES </t>
  </si>
  <si>
    <t>HATCHLINGS NUMBER</t>
  </si>
  <si>
    <t>DURATION OF INCUBATION</t>
  </si>
  <si>
    <t xml:space="preserve">2nd HATCHLINGS EMERGES </t>
  </si>
  <si>
    <t>INTERVAL BETWEEN EMERGES</t>
  </si>
  <si>
    <t xml:space="preserve">3nd HATCHLINGS EMERGES </t>
  </si>
  <si>
    <t xml:space="preserve">4th HATCHLINGS EMERGES </t>
  </si>
  <si>
    <t xml:space="preserve">5th HATCHLINGS EMERGENCE </t>
  </si>
  <si>
    <t xml:space="preserve">6th HATCHLINGS EMERGES </t>
  </si>
  <si>
    <t>® : Μετεγκατάσταση φωλίας /Nest relocation</t>
  </si>
  <si>
    <t>KORONI</t>
  </si>
  <si>
    <t>LEVKA</t>
  </si>
  <si>
    <t>Αποτυχημένες προσπάθειες</t>
  </si>
  <si>
    <t>ΘΕΣΗ</t>
  </si>
  <si>
    <t>ΑΡΙΘΜ.ΕΤΙΚΕΤΑΣ ΧΕΛΩΝΑΣ</t>
  </si>
  <si>
    <t>ΗΜΕΡΜ</t>
  </si>
  <si>
    <t>ΝΕΑ ΕΤΙΚΕΤΤΑ</t>
  </si>
  <si>
    <t>Προθάλαμος/</t>
  </si>
  <si>
    <t>ΙΧΝΗ (ΑΡΙΘΜΟΣ)</t>
  </si>
  <si>
    <t>Θάλαμος αυγών</t>
  </si>
  <si>
    <t>FALSE CRAWL EVENT NUMBER</t>
  </si>
  <si>
    <t>LOCATION</t>
  </si>
  <si>
    <t>DATE</t>
  </si>
  <si>
    <t>NEW TAG</t>
  </si>
  <si>
    <t>BODY PIT</t>
  </si>
  <si>
    <t xml:space="preserve"> EGG CHAMBER</t>
  </si>
  <si>
    <t>TURTLE SEEN</t>
  </si>
  <si>
    <t>NUMBR OF TRACKS</t>
  </si>
  <si>
    <t>FALSE CRAWL OTHER BEACHS</t>
  </si>
  <si>
    <t>STRAIGHT LENGHT (cm)</t>
  </si>
  <si>
    <t>TIME TURTLE/TRACKS SEEN</t>
  </si>
  <si>
    <t>N.A.</t>
  </si>
  <si>
    <t xml:space="preserve">Επισημασμένες χελώνες </t>
  </si>
  <si>
    <t>Αριθ.φωλιών ανά χελώνα</t>
  </si>
  <si>
    <t>Females</t>
  </si>
  <si>
    <t>N° of nests per turtle</t>
  </si>
  <si>
    <r>
      <rPr>
        <b/>
        <sz val="8"/>
        <rFont val="Verdana"/>
        <family val="2"/>
        <charset val="161"/>
      </rPr>
      <t>Σταθερά σημάδια  ακτής</t>
    </r>
    <r>
      <rPr>
        <sz val="8"/>
        <rFont val="Verdana"/>
        <family val="2"/>
        <charset val="161"/>
      </rPr>
      <t xml:space="preserve">    (Beach markers)   </t>
    </r>
  </si>
  <si>
    <t>1 - 20</t>
  </si>
  <si>
    <t>21 - 40</t>
  </si>
  <si>
    <t>41 - 60</t>
  </si>
  <si>
    <t>61 - 80</t>
  </si>
  <si>
    <t>81 - 100</t>
  </si>
  <si>
    <t>101 - 120</t>
  </si>
  <si>
    <t>121 - 140</t>
  </si>
  <si>
    <t>141 - 160</t>
  </si>
  <si>
    <t>161 - 180</t>
  </si>
  <si>
    <r>
      <rPr>
        <b/>
        <sz val="8"/>
        <rFont val="Verdana"/>
        <family val="2"/>
        <charset val="161"/>
      </rPr>
      <t xml:space="preserve">Αριθμός φωλιάς </t>
    </r>
    <r>
      <rPr>
        <sz val="8"/>
        <rFont val="Verdana"/>
        <family val="2"/>
        <charset val="161"/>
      </rPr>
      <t>(Nest number )</t>
    </r>
  </si>
  <si>
    <t>επωασθέντων/Incubated</t>
  </si>
  <si>
    <t>μη επωασθέντων/No incubated</t>
  </si>
  <si>
    <t>Incubated</t>
  </si>
  <si>
    <t>Hatched</t>
  </si>
  <si>
    <t>ΕΠΙ ΤΟΙΣ ΕΚΑΤΟ (%)</t>
  </si>
  <si>
    <t>Νεκρά στην φωλιά                         (Not emergenced)</t>
  </si>
  <si>
    <t>Σύνολο  αριθμού  αυγών                                                                                                                                                                                                              (Eggs total number)</t>
  </si>
  <si>
    <t>Σύνολο αριθμού μη εκκολαφθέντων                                      (Total unhatched number)</t>
  </si>
  <si>
    <t>Αναδυθέντα (Emergenced)</t>
  </si>
  <si>
    <r>
      <rPr>
        <b/>
        <sz val="6"/>
        <rFont val="Verdana"/>
        <family val="2"/>
      </rPr>
      <t xml:space="preserve">Λέκιθος  αυγού χωρίς  ένδειξη κηλίδας ματιού </t>
    </r>
    <r>
      <rPr>
        <sz val="6"/>
        <rFont val="Verdana"/>
        <family val="2"/>
      </rPr>
      <t xml:space="preserve">                                                 Yolked with non eye spot</t>
    </r>
  </si>
  <si>
    <r>
      <rPr>
        <b/>
        <sz val="6"/>
        <rFont val="Verdana"/>
        <family val="2"/>
      </rPr>
      <t xml:space="preserve">Αναδυθέντα  </t>
    </r>
    <r>
      <rPr>
        <sz val="6"/>
        <rFont val="Verdana"/>
        <family val="2"/>
      </rPr>
      <t xml:space="preserve">                                                                                         Emergenced hatchlings</t>
    </r>
  </si>
  <si>
    <r>
      <rPr>
        <b/>
        <sz val="6"/>
        <rFont val="Verdana"/>
        <family val="2"/>
      </rPr>
      <t xml:space="preserve">Νεκρά στη φωλιά </t>
    </r>
    <r>
      <rPr>
        <sz val="6"/>
        <rFont val="Verdana"/>
        <family val="2"/>
      </rPr>
      <t xml:space="preserve">                                                                                                                   Not emerge hatchlings</t>
    </r>
  </si>
  <si>
    <r>
      <rPr>
        <b/>
        <sz val="6"/>
        <color indexed="8"/>
        <rFont val="Verdana"/>
        <family val="2"/>
      </rPr>
      <t>Αυγά ανώμαλης μορφολογίας</t>
    </r>
    <r>
      <rPr>
        <sz val="6"/>
        <color indexed="8"/>
        <rFont val="Verdana"/>
        <family val="2"/>
      </rPr>
      <t xml:space="preserve">                                                                                  Odd shaped</t>
    </r>
  </si>
  <si>
    <t>%</t>
  </si>
  <si>
    <r>
      <rPr>
        <b/>
        <sz val="6"/>
        <color indexed="8"/>
        <rFont val="Verdana"/>
        <family val="2"/>
      </rPr>
      <t xml:space="preserve">Έμβρυα σε διάφορα στάδια ανάπτυξης    </t>
    </r>
    <r>
      <rPr>
        <sz val="6"/>
        <color indexed="8"/>
        <rFont val="Verdana"/>
        <family val="2"/>
      </rPr>
      <t xml:space="preserve">                                                         no hatched (Diferent leveles embryos  development)            </t>
    </r>
  </si>
  <si>
    <t>Eggs total</t>
  </si>
  <si>
    <r>
      <t>Σ</t>
    </r>
    <r>
      <rPr>
        <b/>
        <sz val="6"/>
        <color indexed="8"/>
        <rFont val="Verdana"/>
        <family val="2"/>
      </rPr>
      <t>ύνολο αριθμού  αυγών μη επωασθέντων (Eggs total non incubated number)</t>
    </r>
  </si>
  <si>
    <r>
      <t>Σ</t>
    </r>
    <r>
      <rPr>
        <b/>
        <sz val="6"/>
        <color indexed="8"/>
        <rFont val="Verdana"/>
        <family val="2"/>
      </rPr>
      <t xml:space="preserve">ύνολο αριθμού αυγών επωασθέντων (Eggs total incubated number) 
</t>
    </r>
  </si>
  <si>
    <t xml:space="preserve">Αναδυθέντα (Εmergenced) </t>
  </si>
  <si>
    <t>Νεκρά στη φωλία
(Dead  in nest)</t>
  </si>
  <si>
    <t>No incubated</t>
  </si>
  <si>
    <t>Λέκιθος αυγού χωρίς ένδειξη κηλίδας ματιού
(Yolked  non eye spot)</t>
  </si>
  <si>
    <t xml:space="preserve">Αυγά ανώμαλης μορφολογίας   
  (Eggs odd shaped)
</t>
  </si>
  <si>
    <t>FALSE CRAWL NUMBER</t>
  </si>
  <si>
    <t>WEEKS</t>
  </si>
  <si>
    <t>False crawl</t>
  </si>
  <si>
    <t>Nest</t>
  </si>
  <si>
    <t>Καμίνα/ Kaminia</t>
  </si>
  <si>
    <t xml:space="preserve">Ποταμάκια/ Potomakia </t>
  </si>
  <si>
    <t>Nº of time females come in between 12-15 days</t>
  </si>
  <si>
    <t>ΕΤΙΚΕΤΤΑ/ΤAG</t>
  </si>
  <si>
    <t>ΘΕΣΗ ΦΩΛΙΑΣ                       /NEST LOCATION</t>
  </si>
  <si>
    <t>ΗΜΕΡΑ ΩΟΤΟΚΙΑΣ /LAYING DATE</t>
  </si>
  <si>
    <t>ΕΚΚΟΛΑΦΘΕΝΤΑ HATCHED</t>
  </si>
  <si>
    <t>ΜΗ ΕΚΚΟΛΑΦΘΕΝΤΑ UNHATCHED</t>
  </si>
  <si>
    <t>ΣΥΝΟΛΟ ΑΥΓΩΝ TOTAL EGGS</t>
  </si>
  <si>
    <t>1P</t>
  </si>
  <si>
    <t>26P</t>
  </si>
  <si>
    <t>20K</t>
  </si>
  <si>
    <t>(127-128)</t>
  </si>
  <si>
    <t>9P</t>
  </si>
  <si>
    <t>19P</t>
  </si>
  <si>
    <t>23K</t>
  </si>
  <si>
    <t>27P</t>
  </si>
  <si>
    <t>28P</t>
  </si>
  <si>
    <t>SKALA</t>
  </si>
  <si>
    <t>AVITHOS</t>
  </si>
  <si>
    <t>6P</t>
  </si>
  <si>
    <t>8P</t>
  </si>
  <si>
    <t>10P</t>
  </si>
  <si>
    <t>11P</t>
  </si>
  <si>
    <t>12P</t>
  </si>
  <si>
    <t>13K</t>
  </si>
  <si>
    <t>14P</t>
  </si>
  <si>
    <t>15K</t>
  </si>
  <si>
    <t>17P</t>
  </si>
  <si>
    <t>18P</t>
  </si>
  <si>
    <t>22K</t>
  </si>
  <si>
    <t>24P</t>
  </si>
  <si>
    <t>30K</t>
  </si>
  <si>
    <t>34P</t>
  </si>
  <si>
    <t>36P</t>
  </si>
  <si>
    <t>37P</t>
  </si>
  <si>
    <t>38P</t>
  </si>
  <si>
    <t>39P</t>
  </si>
  <si>
    <t>K263</t>
  </si>
  <si>
    <t>58K</t>
  </si>
  <si>
    <t>62P</t>
  </si>
  <si>
    <t>63K</t>
  </si>
  <si>
    <t>D7107</t>
  </si>
  <si>
    <t>64K</t>
  </si>
  <si>
    <t>66P</t>
  </si>
  <si>
    <t>70P</t>
  </si>
  <si>
    <t>73K</t>
  </si>
  <si>
    <t>78K</t>
  </si>
  <si>
    <t>79P</t>
  </si>
  <si>
    <t>80P</t>
  </si>
  <si>
    <t>(162-163)</t>
  </si>
  <si>
    <t>(36-37)</t>
  </si>
  <si>
    <t>KATELIOS</t>
  </si>
  <si>
    <t>MEGALI AMMOS</t>
  </si>
  <si>
    <t>AI CHELIS</t>
  </si>
  <si>
    <t>AMMES</t>
  </si>
  <si>
    <t>MINNIES</t>
  </si>
  <si>
    <t>40P</t>
  </si>
  <si>
    <t>41K</t>
  </si>
  <si>
    <t>43K</t>
  </si>
  <si>
    <t>44K</t>
  </si>
  <si>
    <t>45P</t>
  </si>
  <si>
    <t>46P</t>
  </si>
  <si>
    <t>48P</t>
  </si>
  <si>
    <t>52P</t>
  </si>
  <si>
    <t>54K</t>
  </si>
  <si>
    <t>55K</t>
  </si>
  <si>
    <t>56K</t>
  </si>
  <si>
    <t>69P</t>
  </si>
  <si>
    <t>71K</t>
  </si>
  <si>
    <t>75K</t>
  </si>
  <si>
    <t>76P</t>
  </si>
  <si>
    <t>77K</t>
  </si>
  <si>
    <t>82K</t>
  </si>
  <si>
    <t>(121-122)</t>
  </si>
  <si>
    <t>ΦΩΛΙΕΣ/NEST 2013</t>
  </si>
  <si>
    <t>(52-53)</t>
  </si>
  <si>
    <t>NO</t>
  </si>
  <si>
    <t>NUMBER OF TRACKS</t>
  </si>
  <si>
    <t>1FCK</t>
  </si>
  <si>
    <t>(120-121)</t>
  </si>
  <si>
    <t>CURVED LENGTH (cm)</t>
  </si>
  <si>
    <t>Hatchlings emerges data-Mounda beach 2014</t>
  </si>
  <si>
    <t>2K</t>
  </si>
  <si>
    <t>(33-34)</t>
  </si>
  <si>
    <t>3P</t>
  </si>
  <si>
    <t>(113-114)</t>
  </si>
  <si>
    <t>2FCK</t>
  </si>
  <si>
    <t>(51-52)</t>
  </si>
  <si>
    <t>4K</t>
  </si>
  <si>
    <t>(61-62)</t>
  </si>
  <si>
    <t>5K</t>
  </si>
  <si>
    <t>D7120</t>
  </si>
  <si>
    <t>(77-78)</t>
  </si>
  <si>
    <t>D7121</t>
  </si>
  <si>
    <t>(164-165)</t>
  </si>
  <si>
    <t>7P</t>
  </si>
  <si>
    <t>D7122</t>
  </si>
  <si>
    <t>(134-135)</t>
  </si>
  <si>
    <t>1FCAB</t>
  </si>
  <si>
    <t>5th sunbed, 1st set</t>
  </si>
  <si>
    <t>2FCAB</t>
  </si>
  <si>
    <t>5th sunbed, 2nd set</t>
  </si>
  <si>
    <t>3FCAB</t>
  </si>
  <si>
    <t>next to the last sunbed on barbaras side</t>
  </si>
  <si>
    <t>D7123</t>
  </si>
  <si>
    <t>(152-153)</t>
  </si>
  <si>
    <t>D7124</t>
  </si>
  <si>
    <t>(105-106)</t>
  </si>
  <si>
    <t>K272</t>
  </si>
  <si>
    <t>(148-149)</t>
  </si>
  <si>
    <t>3FCK</t>
  </si>
  <si>
    <t>(30-31)</t>
  </si>
  <si>
    <t>YES</t>
  </si>
  <si>
    <t>D7125</t>
  </si>
  <si>
    <t>D7127</t>
  </si>
  <si>
    <t>D7126</t>
  </si>
  <si>
    <t>D7130</t>
  </si>
  <si>
    <t>(63-64)</t>
  </si>
  <si>
    <t>4FCK</t>
  </si>
  <si>
    <t>D7129</t>
  </si>
  <si>
    <t>5FCK</t>
  </si>
  <si>
    <t>(42-43)</t>
  </si>
  <si>
    <t>6FCK</t>
  </si>
  <si>
    <t>(26-27)</t>
  </si>
  <si>
    <t>7FCK</t>
  </si>
  <si>
    <t>(50-51)</t>
  </si>
  <si>
    <t>(117-118)</t>
  </si>
  <si>
    <t>(122-123)</t>
  </si>
  <si>
    <t>D7132</t>
  </si>
  <si>
    <t>(107-108)</t>
  </si>
  <si>
    <t>8FCP</t>
  </si>
  <si>
    <t>(160-161)</t>
  </si>
  <si>
    <t>(17-18)</t>
  </si>
  <si>
    <t>D7133</t>
  </si>
  <si>
    <t>16P</t>
  </si>
  <si>
    <t>D7131</t>
  </si>
  <si>
    <t>9FCP</t>
  </si>
  <si>
    <t>10FCP</t>
  </si>
  <si>
    <t>(168-169)</t>
  </si>
  <si>
    <t>D7134</t>
  </si>
  <si>
    <t>D7128</t>
  </si>
  <si>
    <t>(157-158)</t>
  </si>
  <si>
    <t>D7135</t>
  </si>
  <si>
    <t>D7137</t>
  </si>
  <si>
    <t>(82-83)</t>
  </si>
  <si>
    <t>4FCAB</t>
  </si>
  <si>
    <t>below the Blue Flag sign</t>
  </si>
  <si>
    <t>no</t>
  </si>
  <si>
    <t>5FCAB</t>
  </si>
  <si>
    <t>first sunbeds area</t>
  </si>
  <si>
    <t>11FCK</t>
  </si>
  <si>
    <t>(45-46)</t>
  </si>
  <si>
    <t>D7138</t>
  </si>
  <si>
    <t>12FCK</t>
  </si>
  <si>
    <t>(49-50)</t>
  </si>
  <si>
    <t>13FCK</t>
  </si>
  <si>
    <t>(3-4)</t>
  </si>
  <si>
    <t>14FCK</t>
  </si>
  <si>
    <t>(6-7)</t>
  </si>
  <si>
    <t>15FCK</t>
  </si>
  <si>
    <t>21K</t>
  </si>
  <si>
    <t>D7139</t>
  </si>
  <si>
    <t>(40-41)</t>
  </si>
  <si>
    <t>D7136</t>
  </si>
  <si>
    <t>D7142</t>
  </si>
  <si>
    <t>(114-115)</t>
  </si>
  <si>
    <t>25K</t>
  </si>
  <si>
    <t>(159-160)</t>
  </si>
  <si>
    <t>(96-97)</t>
  </si>
  <si>
    <t>(150-151)</t>
  </si>
  <si>
    <t>17FCP</t>
  </si>
  <si>
    <t>16FCK</t>
  </si>
  <si>
    <t>(83-84)</t>
  </si>
  <si>
    <t>18FCK</t>
  </si>
  <si>
    <t>(31-32)</t>
  </si>
  <si>
    <t>19FCK</t>
  </si>
  <si>
    <t>(64-65)</t>
  </si>
  <si>
    <t>20FCK</t>
  </si>
  <si>
    <t>D7141</t>
  </si>
  <si>
    <t>(130-131)</t>
  </si>
  <si>
    <t>29P</t>
  </si>
  <si>
    <t>D7144</t>
  </si>
  <si>
    <t>(129-130)</t>
  </si>
  <si>
    <t>D7143</t>
  </si>
  <si>
    <t>31K</t>
  </si>
  <si>
    <t>32K</t>
  </si>
  <si>
    <t>(167-168)</t>
  </si>
  <si>
    <t>33K</t>
  </si>
  <si>
    <t>D7145</t>
  </si>
  <si>
    <t>(20-21)</t>
  </si>
  <si>
    <t>35P</t>
  </si>
  <si>
    <t>K212</t>
  </si>
  <si>
    <t>(108-109)</t>
  </si>
  <si>
    <t>21FCP</t>
  </si>
  <si>
    <t>22FCK</t>
  </si>
  <si>
    <t>(70-71)</t>
  </si>
  <si>
    <t>23FCP</t>
  </si>
  <si>
    <t>24FCK</t>
  </si>
  <si>
    <t>25FCK</t>
  </si>
  <si>
    <t>(78-79)</t>
  </si>
  <si>
    <t>26FCK</t>
  </si>
  <si>
    <t>(34-35)</t>
  </si>
  <si>
    <t>(135-136)</t>
  </si>
  <si>
    <t>(41-42)</t>
  </si>
  <si>
    <t>7/72014</t>
  </si>
  <si>
    <t>(158-159)</t>
  </si>
  <si>
    <t>27FCK</t>
  </si>
  <si>
    <t>D7147</t>
  </si>
  <si>
    <t>(92-93)</t>
  </si>
  <si>
    <t>42K</t>
  </si>
  <si>
    <t>(39-40)</t>
  </si>
  <si>
    <t>28FCK</t>
  </si>
  <si>
    <t>(54-55)</t>
  </si>
  <si>
    <t>(19-20)</t>
  </si>
  <si>
    <t>29FCK</t>
  </si>
  <si>
    <t>30FCK</t>
  </si>
  <si>
    <t>(53-55)</t>
  </si>
  <si>
    <t>31FCP</t>
  </si>
  <si>
    <t>32FCK</t>
  </si>
  <si>
    <t>33FCP</t>
  </si>
  <si>
    <t>34FCK</t>
  </si>
  <si>
    <t>(29-30)</t>
  </si>
  <si>
    <t>35FCP</t>
  </si>
  <si>
    <t>(125-126)</t>
  </si>
  <si>
    <t>D7149</t>
  </si>
  <si>
    <t>36FCP</t>
  </si>
  <si>
    <t>(145-146)</t>
  </si>
  <si>
    <t>37FCP</t>
  </si>
  <si>
    <t>(166-167)</t>
  </si>
  <si>
    <t>38FCP</t>
  </si>
  <si>
    <t>(142-143)</t>
  </si>
  <si>
    <t>K129</t>
  </si>
  <si>
    <t>(28-29)</t>
  </si>
  <si>
    <t>D7150</t>
  </si>
  <si>
    <t>40FCK</t>
  </si>
  <si>
    <t>41FCK</t>
  </si>
  <si>
    <t>(74-75)</t>
  </si>
  <si>
    <t>(156-157)</t>
  </si>
  <si>
    <t>47K</t>
  </si>
  <si>
    <t>49P</t>
  </si>
  <si>
    <t>D7148</t>
  </si>
  <si>
    <t>(100-101)</t>
  </si>
  <si>
    <t>50P</t>
  </si>
  <si>
    <t>51P</t>
  </si>
  <si>
    <t>53K</t>
  </si>
  <si>
    <t>(18-19)</t>
  </si>
  <si>
    <t>54P</t>
  </si>
  <si>
    <t>14/010</t>
  </si>
  <si>
    <t>(104-105)</t>
  </si>
  <si>
    <t>39FCP</t>
  </si>
  <si>
    <t>42FCK</t>
  </si>
  <si>
    <t>??43FCP???</t>
  </si>
  <si>
    <t>????</t>
  </si>
  <si>
    <t>44FCK</t>
  </si>
  <si>
    <t>(5-7)</t>
  </si>
  <si>
    <t>45FCK</t>
  </si>
  <si>
    <t>(93-95)</t>
  </si>
  <si>
    <t>(163-165)</t>
  </si>
  <si>
    <t>57K</t>
  </si>
  <si>
    <t>(4-5)</t>
  </si>
  <si>
    <t>46FCK</t>
  </si>
  <si>
    <t>(38-39)</t>
  </si>
  <si>
    <t>47FCP</t>
  </si>
  <si>
    <t>(229-231)</t>
  </si>
  <si>
    <t>59P</t>
  </si>
  <si>
    <t>K017</t>
  </si>
  <si>
    <t>60P</t>
  </si>
  <si>
    <t>(133-134)</t>
  </si>
  <si>
    <t>61K</t>
  </si>
  <si>
    <t>(75-76)</t>
  </si>
  <si>
    <t>62K</t>
  </si>
  <si>
    <t>K004</t>
  </si>
  <si>
    <t>D7143/N1402</t>
  </si>
  <si>
    <t>(48-49)</t>
  </si>
  <si>
    <t>65P</t>
  </si>
  <si>
    <t>(119-120)</t>
  </si>
  <si>
    <t>D7146</t>
  </si>
  <si>
    <t>67K</t>
  </si>
  <si>
    <t>68P</t>
  </si>
  <si>
    <t>N1401</t>
  </si>
  <si>
    <t>69K</t>
  </si>
  <si>
    <t>(68-69)</t>
  </si>
  <si>
    <t>48FCK</t>
  </si>
  <si>
    <t>K078</t>
  </si>
  <si>
    <t>49FCK</t>
  </si>
  <si>
    <t>50FCK</t>
  </si>
  <si>
    <t>(8-9)</t>
  </si>
  <si>
    <t>51FCK</t>
  </si>
  <si>
    <t>52FCK</t>
  </si>
  <si>
    <t>53FCP</t>
  </si>
  <si>
    <t>(146-146)</t>
  </si>
  <si>
    <t>54FCP</t>
  </si>
  <si>
    <t>55FCP</t>
  </si>
  <si>
    <t>(115-116)</t>
  </si>
  <si>
    <t>56FCK</t>
  </si>
  <si>
    <t>(55-57)</t>
  </si>
  <si>
    <t>57FCP</t>
  </si>
  <si>
    <t>(138-139)</t>
  </si>
  <si>
    <t>58FCK</t>
  </si>
  <si>
    <t>(2-3)</t>
  </si>
  <si>
    <t>N1404</t>
  </si>
  <si>
    <t>72K</t>
  </si>
  <si>
    <t>N1403</t>
  </si>
  <si>
    <t>74P</t>
  </si>
  <si>
    <t>6FCAB</t>
  </si>
  <si>
    <t>7FCAB</t>
  </si>
  <si>
    <t>8FCAB</t>
  </si>
  <si>
    <t>YES!!!</t>
  </si>
  <si>
    <t>10.32</t>
  </si>
  <si>
    <t>9FCAB</t>
  </si>
  <si>
    <t>59FCK</t>
  </si>
  <si>
    <t>(69-70)</t>
  </si>
  <si>
    <t>60FCP</t>
  </si>
  <si>
    <t>(154-155)</t>
  </si>
  <si>
    <t>N1405</t>
  </si>
  <si>
    <t>N1406</t>
  </si>
  <si>
    <t>61FCK</t>
  </si>
  <si>
    <t>62FCP</t>
  </si>
  <si>
    <t>(140-141)</t>
  </si>
  <si>
    <t>N1408</t>
  </si>
  <si>
    <t>63FCK</t>
  </si>
  <si>
    <t>10FCAB</t>
  </si>
  <si>
    <t>N1407</t>
  </si>
  <si>
    <t>(94-95)</t>
  </si>
  <si>
    <t>N1402</t>
  </si>
  <si>
    <t>64FCP</t>
  </si>
  <si>
    <t>65FCP</t>
  </si>
  <si>
    <t>(143-144)</t>
  </si>
  <si>
    <t>66FCP</t>
  </si>
  <si>
    <t>(149-150)</t>
  </si>
  <si>
    <t>67FCP</t>
  </si>
  <si>
    <t>11FCAB</t>
  </si>
  <si>
    <t>12FCAB</t>
  </si>
  <si>
    <t>13FCAB</t>
  </si>
  <si>
    <t>(7-8)</t>
  </si>
  <si>
    <t xml:space="preserve"> N.A.</t>
  </si>
  <si>
    <t>68FCP</t>
  </si>
  <si>
    <t>(109-110)</t>
  </si>
  <si>
    <t>69FCK</t>
  </si>
  <si>
    <t>(87-88)</t>
  </si>
  <si>
    <t>N1410</t>
  </si>
  <si>
    <t>-</t>
  </si>
  <si>
    <t>81P</t>
  </si>
  <si>
    <t>(126-127)</t>
  </si>
  <si>
    <t>(67-68)</t>
  </si>
  <si>
    <t>70FCK</t>
  </si>
  <si>
    <t>(37-38)</t>
  </si>
  <si>
    <t>71FCK</t>
  </si>
  <si>
    <t>72FCP</t>
  </si>
  <si>
    <t>73FCP</t>
  </si>
  <si>
    <t>(110-111)</t>
  </si>
  <si>
    <t xml:space="preserve"> TUTLTLE   TAG  NUMBER(OLD)</t>
  </si>
  <si>
    <t>K128(διορθωμένο)</t>
  </si>
  <si>
    <t>TURTLE  TAG NUMBER (NEW)2014</t>
  </si>
  <si>
    <t>K081(διορθωμενο)</t>
  </si>
  <si>
    <t>K004(διορθωμενο)</t>
  </si>
  <si>
    <t>2 μέρες</t>
  </si>
  <si>
    <t>false crawls</t>
  </si>
  <si>
    <t>20 - 41</t>
  </si>
  <si>
    <t>beach markers</t>
  </si>
  <si>
    <t>NEST</t>
  </si>
  <si>
    <t>01/06-07/07</t>
  </si>
  <si>
    <t>08/06-14/06</t>
  </si>
  <si>
    <t>15/06-21/06</t>
  </si>
  <si>
    <t>22/06-28/06</t>
  </si>
  <si>
    <t>29/06-05/07</t>
  </si>
  <si>
    <t>06/07-12/07</t>
  </si>
  <si>
    <t>13/07-19/07</t>
  </si>
  <si>
    <t>20/07-26/07</t>
  </si>
  <si>
    <t>27/07-02/08</t>
  </si>
  <si>
    <t>03/08-09/08</t>
  </si>
  <si>
    <t>83P</t>
  </si>
  <si>
    <t>85P</t>
  </si>
  <si>
    <t>86K</t>
  </si>
  <si>
    <t>87K</t>
  </si>
  <si>
    <t>88P</t>
  </si>
  <si>
    <t>84P</t>
  </si>
  <si>
    <t>(129-130</t>
  </si>
  <si>
    <t>31/08/2014</t>
  </si>
  <si>
    <t>11/09/2014</t>
  </si>
  <si>
    <t>127-128</t>
  </si>
  <si>
    <t>10/07/2014</t>
  </si>
  <si>
    <t>19/06/2014</t>
  </si>
  <si>
    <t>13/09/2014</t>
  </si>
  <si>
    <t>22/06/2014</t>
  </si>
  <si>
    <t>22/07/2014</t>
  </si>
  <si>
    <t>mass</t>
  </si>
  <si>
    <t>eggs destroyed</t>
  </si>
  <si>
    <t>no nest</t>
  </si>
  <si>
    <t>no excavation</t>
  </si>
  <si>
    <t>nests</t>
  </si>
  <si>
    <t>K128</t>
  </si>
  <si>
    <t>K081</t>
  </si>
  <si>
    <t xml:space="preserve">   Αποτυχημένες προσπάθειες   / FALSE CRAWL MOUNDA BEACH 2014</t>
  </si>
  <si>
    <r>
      <t xml:space="preserve">ΠΙΝΑΚΑΣ 1. Σύνολο  αριθμού  αυγών ανά φωλιά                                                                                                                                                                                                               </t>
    </r>
    <r>
      <rPr>
        <sz val="5"/>
        <rFont val="Verdana"/>
        <family val="2"/>
        <charset val="161"/>
      </rPr>
      <t xml:space="preserve"> (Eggs total number per nest)</t>
    </r>
  </si>
  <si>
    <r>
      <t xml:space="preserve">ΠΙΝΑΚΑΣ 2(α). Σύνολο αριθμού επωασθέντων                                                                                                                                                  </t>
    </r>
    <r>
      <rPr>
        <sz val="5"/>
        <rFont val="Verdana"/>
        <family val="2"/>
        <charset val="161"/>
      </rPr>
      <t xml:space="preserve"> (Eggs total  incubated number )           </t>
    </r>
    <r>
      <rPr>
        <b/>
        <sz val="5"/>
        <rFont val="Verdana"/>
        <family val="2"/>
      </rPr>
      <t xml:space="preserve">             </t>
    </r>
  </si>
  <si>
    <r>
      <t xml:space="preserve"> ΠΙΝΑΚΑΣ 2(β).  Σύνολο αριθμού μη επωασθέντων                                                          </t>
    </r>
    <r>
      <rPr>
        <sz val="5"/>
        <rFont val="Verdana"/>
        <family val="2"/>
        <charset val="161"/>
      </rPr>
      <t xml:space="preserve"> (Eggs total non incubated number)</t>
    </r>
  </si>
  <si>
    <r>
      <t xml:space="preserve">ΠΙΝΑΚΑΣ 3(α).  Σύνολο αριθμού εκκολαφθέντων(άδεια κελύφη)                                                                 </t>
    </r>
    <r>
      <rPr>
        <sz val="5"/>
        <rFont val="Verdana"/>
        <family val="2"/>
        <charset val="161"/>
      </rPr>
      <t xml:space="preserve">                                                          (Total hatched number )</t>
    </r>
  </si>
  <si>
    <r>
      <t xml:space="preserve">ΠΙΝΑΚΑΣ 3(β). Σύνολο αριθμού μη εκκολαφθέντων                                      </t>
    </r>
    <r>
      <rPr>
        <sz val="5"/>
        <rFont val="Verdana"/>
        <family val="2"/>
        <charset val="161"/>
      </rPr>
      <t>(Total unhatched number)</t>
    </r>
    <r>
      <rPr>
        <b/>
        <sz val="5"/>
        <rFont val="Verdana"/>
        <family val="2"/>
        <charset val="161"/>
      </rPr>
      <t xml:space="preserve"> </t>
    </r>
  </si>
  <si>
    <r>
      <rPr>
        <b/>
        <sz val="5"/>
        <rFont val="Verdana"/>
        <family val="2"/>
        <charset val="161"/>
      </rPr>
      <t xml:space="preserve">Αριθμός </t>
    </r>
    <r>
      <rPr>
        <sz val="5"/>
        <rFont val="Verdana"/>
        <family val="2"/>
      </rPr>
      <t>(Number)</t>
    </r>
  </si>
  <si>
    <r>
      <rPr>
        <b/>
        <sz val="5"/>
        <rFont val="Verdana"/>
        <family val="2"/>
        <charset val="161"/>
      </rPr>
      <t xml:space="preserve">3(α)1.Αναδυθέντα </t>
    </r>
    <r>
      <rPr>
        <sz val="5"/>
        <rFont val="Verdana"/>
        <family val="2"/>
        <charset val="161"/>
      </rPr>
      <t>(Emerged)</t>
    </r>
  </si>
  <si>
    <r>
      <rPr>
        <b/>
        <sz val="5"/>
        <rFont val="Verdana"/>
        <family val="2"/>
        <charset val="161"/>
      </rPr>
      <t xml:space="preserve">3(α)2 Νεκρά στην φωλιά                         </t>
    </r>
    <r>
      <rPr>
        <sz val="5"/>
        <rFont val="Verdana"/>
        <family val="2"/>
        <charset val="161"/>
      </rPr>
      <t>(Not emerged)</t>
    </r>
  </si>
  <si>
    <r>
      <rPr>
        <b/>
        <sz val="5"/>
        <rFont val="Verdana"/>
        <family val="2"/>
        <charset val="161"/>
      </rPr>
      <t xml:space="preserve">3(β)1.Έμβρυα σε διάφορα στάδια ανάπτυξης </t>
    </r>
    <r>
      <rPr>
        <sz val="5"/>
        <rFont val="Verdana"/>
        <family val="2"/>
        <charset val="161"/>
      </rPr>
      <t>(Different levels of embryo development)</t>
    </r>
  </si>
  <si>
    <r>
      <rPr>
        <b/>
        <sz val="5"/>
        <rFont val="Verdana"/>
        <family val="2"/>
        <charset val="161"/>
      </rPr>
      <t>2(β)1) Λέκιθος  αυγού χωρίς  ένδειξη κηλίδας ματιού                     (</t>
    </r>
    <r>
      <rPr>
        <sz val="5"/>
        <rFont val="Verdana"/>
        <family val="2"/>
      </rPr>
      <t>Yolked non eye spot)</t>
    </r>
  </si>
  <si>
    <r>
      <rPr>
        <b/>
        <sz val="5"/>
        <rFont val="Verdana"/>
        <family val="2"/>
        <charset val="161"/>
      </rPr>
      <t>2(β)2. Αυγά ανώμαλης μορφολογίας</t>
    </r>
    <r>
      <rPr>
        <sz val="5"/>
        <rFont val="Verdana"/>
        <family val="2"/>
      </rPr>
      <t xml:space="preserve">                      (Eggs odd shaped)</t>
    </r>
  </si>
  <si>
    <r>
      <rPr>
        <b/>
        <sz val="5"/>
        <rFont val="Verdana"/>
        <family val="2"/>
      </rPr>
      <t xml:space="preserve">P </t>
    </r>
    <r>
      <rPr>
        <sz val="5"/>
        <rFont val="Verdana"/>
        <family val="2"/>
      </rPr>
      <t>: Παραλία "Ποταμάκια" /"Potamakia" beach</t>
    </r>
  </si>
  <si>
    <r>
      <rPr>
        <b/>
        <sz val="5"/>
        <rFont val="Verdana"/>
        <family val="2"/>
      </rPr>
      <t>K</t>
    </r>
    <r>
      <rPr>
        <sz val="5"/>
        <rFont val="Verdana"/>
        <family val="2"/>
      </rPr>
      <t xml:space="preserve"> : Παραλία "Καμίνια" /"Kaminia"  beach</t>
    </r>
  </si>
  <si>
    <r>
      <rPr>
        <b/>
        <sz val="5"/>
        <rFont val="Verdana"/>
        <family val="2"/>
      </rPr>
      <t>N.A</t>
    </r>
    <r>
      <rPr>
        <sz val="5"/>
        <rFont val="Verdana"/>
        <family val="2"/>
      </rPr>
      <t>.: Μη διαθέσιμα στοιχεία / Not available data</t>
    </r>
  </si>
  <si>
    <r>
      <rPr>
        <b/>
        <sz val="5"/>
        <rFont val="Verdana"/>
        <family val="2"/>
      </rPr>
      <t>(0-0:Οι</t>
    </r>
    <r>
      <rPr>
        <sz val="5"/>
        <rFont val="Verdana"/>
        <family val="2"/>
      </rPr>
      <t xml:space="preserve"> παρενθέσεις αντιστοιχούν στα σταθερά σημάδια  της ακτής   εξασφάλισης των θέσεων των φωλεών/ </t>
    </r>
  </si>
  <si>
    <t>Δεδομένα καταγραφής φωλιών -ακτή Μούντας(Καμίνια -Ποταμάκια)2014/(Nesting data -Mounda beach 2014)</t>
  </si>
</sst>
</file>

<file path=xl/styles.xml><?xml version="1.0" encoding="utf-8"?>
<styleSheet xmlns="http://schemas.openxmlformats.org/spreadsheetml/2006/main">
  <numFmts count="2">
    <numFmt numFmtId="164" formatCode="d/m/yy;@"/>
    <numFmt numFmtId="165" formatCode="[$-408]d\-mmm\-yyyy;@"/>
  </numFmts>
  <fonts count="52">
    <font>
      <sz val="11"/>
      <color indexed="8"/>
      <name val="Calibri"/>
      <family val="2"/>
    </font>
    <font>
      <sz val="10"/>
      <name val="Arial Greek"/>
      <charset val="161"/>
    </font>
    <font>
      <sz val="10"/>
      <name val="Arial"/>
      <family val="2"/>
      <charset val="161"/>
    </font>
    <font>
      <sz val="8"/>
      <name val="Verdana"/>
      <family val="2"/>
      <charset val="161"/>
    </font>
    <font>
      <sz val="8"/>
      <name val="Verdana"/>
      <family val="2"/>
    </font>
    <font>
      <sz val="10"/>
      <name val="Arial"/>
      <family val="2"/>
    </font>
    <font>
      <sz val="6"/>
      <name val="Verdana"/>
      <family val="2"/>
      <charset val="161"/>
    </font>
    <font>
      <sz val="6"/>
      <name val="Verdana"/>
      <family val="2"/>
    </font>
    <font>
      <b/>
      <sz val="6"/>
      <name val="Verdana"/>
      <family val="2"/>
    </font>
    <font>
      <b/>
      <sz val="8"/>
      <name val="Verdana"/>
      <family val="2"/>
      <charset val="161"/>
    </font>
    <font>
      <b/>
      <sz val="6"/>
      <color indexed="8"/>
      <name val="Verdana"/>
      <family val="2"/>
    </font>
    <font>
      <sz val="6"/>
      <color indexed="8"/>
      <name val="Verdana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6"/>
      <color indexed="8"/>
      <name val="Verdana"/>
      <family val="2"/>
    </font>
    <font>
      <sz val="6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6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</font>
    <font>
      <sz val="8"/>
      <name val="Arial Greek"/>
      <charset val="161"/>
    </font>
    <font>
      <sz val="8"/>
      <name val="Arial"/>
      <family val="2"/>
    </font>
    <font>
      <sz val="8"/>
      <name val="Arial"/>
      <family val="2"/>
      <charset val="161"/>
    </font>
    <font>
      <sz val="8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5"/>
      <name val="Verdana"/>
      <family val="2"/>
    </font>
    <font>
      <sz val="5"/>
      <name val="Verdana"/>
      <family val="2"/>
    </font>
    <font>
      <b/>
      <sz val="5"/>
      <name val="Verdana"/>
      <family val="2"/>
      <charset val="161"/>
    </font>
    <font>
      <sz val="5"/>
      <name val="Verdana"/>
      <family val="2"/>
      <charset val="161"/>
    </font>
    <font>
      <sz val="5"/>
      <color indexed="8"/>
      <name val="Calibri"/>
      <family val="2"/>
      <charset val="161"/>
    </font>
    <font>
      <sz val="5"/>
      <color indexed="8"/>
      <name val="Calibri"/>
      <family val="2"/>
    </font>
    <font>
      <sz val="5"/>
      <name val="Arial Greek"/>
      <charset val="161"/>
    </font>
    <font>
      <sz val="5"/>
      <color theme="1"/>
      <name val="Calibri"/>
      <family val="2"/>
      <charset val="161"/>
      <scheme val="minor"/>
    </font>
    <font>
      <b/>
      <sz val="5"/>
      <name val="Arial Greek"/>
      <charset val="161"/>
    </font>
    <font>
      <b/>
      <i/>
      <u/>
      <sz val="5"/>
      <name val="Verdana"/>
      <family val="2"/>
      <charset val="161"/>
    </font>
    <font>
      <b/>
      <sz val="5"/>
      <name val="Arial"/>
      <family val="2"/>
      <charset val="161"/>
    </font>
    <font>
      <sz val="5"/>
      <name val="Calibri"/>
      <family val="2"/>
    </font>
    <font>
      <sz val="5"/>
      <name val="Arial"/>
      <family val="2"/>
      <charset val="161"/>
    </font>
    <font>
      <sz val="5"/>
      <name val="Arial"/>
      <family val="2"/>
    </font>
    <font>
      <b/>
      <sz val="5"/>
      <name val="Calibri"/>
      <family val="2"/>
    </font>
    <font>
      <sz val="5"/>
      <color indexed="10"/>
      <name val="Calibri"/>
      <family val="2"/>
    </font>
    <font>
      <strike/>
      <sz val="5"/>
      <color indexed="8"/>
      <name val="Calibri"/>
      <family val="2"/>
    </font>
    <font>
      <strike/>
      <sz val="5"/>
      <color indexed="10"/>
      <name val="Calibri"/>
      <family val="2"/>
    </font>
    <font>
      <strike/>
      <sz val="5"/>
      <name val="Calibri"/>
      <family val="2"/>
    </font>
    <font>
      <sz val="5"/>
      <color indexed="36"/>
      <name val="Calibri"/>
      <family val="2"/>
    </font>
    <font>
      <b/>
      <sz val="5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2" fillId="0" borderId="0"/>
    <xf numFmtId="9" fontId="2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6" fillId="2" borderId="11" xfId="1" applyFont="1" applyFill="1" applyBorder="1"/>
    <xf numFmtId="1" fontId="7" fillId="2" borderId="1" xfId="3" applyNumberFormat="1" applyFont="1" applyFill="1" applyBorder="1"/>
    <xf numFmtId="0" fontId="0" fillId="0" borderId="16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1" fontId="7" fillId="2" borderId="0" xfId="3" applyNumberFormat="1" applyFont="1" applyFill="1" applyBorder="1"/>
    <xf numFmtId="0" fontId="7" fillId="0" borderId="0" xfId="0" applyFont="1"/>
    <xf numFmtId="0" fontId="15" fillId="0" borderId="26" xfId="0" applyFont="1" applyBorder="1" applyAlignment="1">
      <alignment horizontal="center" vertical="center" readingOrder="1"/>
    </xf>
    <xf numFmtId="0" fontId="7" fillId="0" borderId="18" xfId="0" applyFont="1" applyBorder="1"/>
    <xf numFmtId="0" fontId="0" fillId="0" borderId="27" xfId="0" applyBorder="1" applyAlignment="1">
      <alignment horizontal="center"/>
    </xf>
    <xf numFmtId="49" fontId="3" fillId="0" borderId="28" xfId="9" applyNumberFormat="1" applyFont="1" applyBorder="1" applyAlignment="1">
      <alignment horizontal="center"/>
    </xf>
    <xf numFmtId="0" fontId="3" fillId="0" borderId="28" xfId="9" applyFont="1" applyBorder="1" applyAlignment="1">
      <alignment horizontal="center"/>
    </xf>
    <xf numFmtId="0" fontId="3" fillId="0" borderId="29" xfId="9" applyFont="1" applyBorder="1" applyAlignment="1">
      <alignment horizontal="center"/>
    </xf>
    <xf numFmtId="49" fontId="3" fillId="0" borderId="30" xfId="9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2" xfId="9" applyFont="1" applyBorder="1" applyAlignment="1">
      <alignment horizontal="center" wrapText="1"/>
    </xf>
    <xf numFmtId="0" fontId="3" fillId="0" borderId="33" xfId="9" applyFont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9" fillId="0" borderId="8" xfId="0" applyFont="1" applyBorder="1" applyAlignment="1">
      <alignment horizontal="left" vertical="top" wrapText="1"/>
    </xf>
    <xf numFmtId="1" fontId="0" fillId="0" borderId="8" xfId="0" applyNumberFormat="1" applyBorder="1"/>
    <xf numFmtId="0" fontId="0" fillId="0" borderId="8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7" fillId="0" borderId="19" xfId="0" applyFont="1" applyBorder="1" applyAlignment="1">
      <alignment vertical="top" wrapText="1"/>
    </xf>
    <xf numFmtId="0" fontId="16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17" fillId="0" borderId="8" xfId="0" applyFont="1" applyBorder="1" applyAlignment="1">
      <alignment horizontal="center" wrapText="1" readingOrder="1"/>
    </xf>
    <xf numFmtId="0" fontId="18" fillId="0" borderId="8" xfId="0" applyFont="1" applyBorder="1" applyAlignment="1">
      <alignment horizontal="center" wrapText="1" readingOrder="1"/>
    </xf>
    <xf numFmtId="0" fontId="4" fillId="0" borderId="26" xfId="9" applyFont="1" applyBorder="1" applyAlignment="1">
      <alignment horizontal="center" wrapText="1"/>
    </xf>
    <xf numFmtId="0" fontId="4" fillId="0" borderId="16" xfId="9" applyFont="1" applyBorder="1" applyAlignment="1">
      <alignment horizontal="center" wrapText="1"/>
    </xf>
    <xf numFmtId="16" fontId="4" fillId="0" borderId="16" xfId="9" applyNumberFormat="1" applyFont="1" applyBorder="1" applyAlignment="1">
      <alignment horizontal="center" wrapText="1"/>
    </xf>
    <xf numFmtId="0" fontId="4" fillId="0" borderId="15" xfId="9" applyFont="1" applyBorder="1" applyAlignment="1">
      <alignment horizontal="center" wrapText="1"/>
    </xf>
    <xf numFmtId="0" fontId="4" fillId="0" borderId="34" xfId="9" applyFont="1" applyBorder="1" applyAlignment="1">
      <alignment horizontal="center" wrapText="1"/>
    </xf>
    <xf numFmtId="0" fontId="4" fillId="0" borderId="33" xfId="9" applyFont="1" applyBorder="1" applyAlignment="1">
      <alignment horizontal="center" wrapText="1"/>
    </xf>
    <xf numFmtId="0" fontId="4" fillId="0" borderId="32" xfId="9" applyFont="1" applyBorder="1" applyAlignment="1">
      <alignment horizontal="center" wrapText="1"/>
    </xf>
    <xf numFmtId="0" fontId="12" fillId="0" borderId="8" xfId="9" applyFont="1" applyBorder="1"/>
    <xf numFmtId="0" fontId="5" fillId="0" borderId="35" xfId="9" applyBorder="1"/>
    <xf numFmtId="0" fontId="5" fillId="0" borderId="8" xfId="9" applyBorder="1"/>
    <xf numFmtId="0" fontId="7" fillId="0" borderId="11" xfId="0" applyFont="1" applyBorder="1"/>
    <xf numFmtId="0" fontId="6" fillId="2" borderId="8" xfId="1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" xfId="0" applyBorder="1"/>
    <xf numFmtId="0" fontId="0" fillId="0" borderId="13" xfId="0" applyBorder="1" applyAlignment="1">
      <alignment horizontal="center"/>
    </xf>
    <xf numFmtId="0" fontId="0" fillId="0" borderId="17" xfId="0" applyBorder="1"/>
    <xf numFmtId="0" fontId="19" fillId="0" borderId="1" xfId="0" applyFont="1" applyBorder="1" applyAlignment="1">
      <alignment horizontal="center"/>
    </xf>
    <xf numFmtId="0" fontId="4" fillId="0" borderId="2" xfId="9" applyFont="1" applyBorder="1" applyAlignment="1">
      <alignment horizontal="center" wrapText="1"/>
    </xf>
    <xf numFmtId="0" fontId="20" fillId="0" borderId="8" xfId="0" applyFont="1" applyBorder="1"/>
    <xf numFmtId="0" fontId="20" fillId="0" borderId="8" xfId="0" applyFont="1" applyBorder="1" applyAlignment="1">
      <alignment wrapText="1"/>
    </xf>
    <xf numFmtId="0" fontId="20" fillId="0" borderId="8" xfId="0" applyFont="1" applyFill="1" applyBorder="1" applyAlignment="1">
      <alignment wrapText="1"/>
    </xf>
    <xf numFmtId="2" fontId="0" fillId="0" borderId="0" xfId="0" applyNumberFormat="1"/>
    <xf numFmtId="17" fontId="0" fillId="0" borderId="0" xfId="0" applyNumberFormat="1"/>
    <xf numFmtId="49" fontId="0" fillId="0" borderId="0" xfId="0" applyNumberFormat="1"/>
    <xf numFmtId="1" fontId="0" fillId="0" borderId="0" xfId="0" applyNumberFormat="1"/>
    <xf numFmtId="0" fontId="4" fillId="0" borderId="0" xfId="9" applyFont="1" applyFill="1" applyBorder="1" applyAlignment="1">
      <alignment horizontal="center" wrapText="1"/>
    </xf>
    <xf numFmtId="0" fontId="4" fillId="0" borderId="36" xfId="9" applyFont="1" applyBorder="1" applyAlignment="1">
      <alignment horizontal="center" wrapText="1"/>
    </xf>
    <xf numFmtId="0" fontId="4" fillId="0" borderId="18" xfId="9" applyFont="1" applyBorder="1" applyAlignment="1">
      <alignment horizontal="center" wrapText="1"/>
    </xf>
    <xf numFmtId="0" fontId="4" fillId="0" borderId="42" xfId="9" applyFont="1" applyBorder="1" applyAlignment="1">
      <alignment horizontal="center" wrapText="1"/>
    </xf>
    <xf numFmtId="0" fontId="4" fillId="0" borderId="43" xfId="9" applyFont="1" applyBorder="1" applyAlignment="1">
      <alignment horizontal="center" wrapText="1"/>
    </xf>
    <xf numFmtId="0" fontId="4" fillId="0" borderId="44" xfId="9" applyFont="1" applyBorder="1" applyAlignment="1">
      <alignment horizontal="center" wrapText="1"/>
    </xf>
    <xf numFmtId="0" fontId="4" fillId="0" borderId="45" xfId="9" applyFont="1" applyBorder="1" applyAlignment="1">
      <alignment horizontal="center" wrapText="1"/>
    </xf>
    <xf numFmtId="0" fontId="4" fillId="2" borderId="8" xfId="0" applyFont="1" applyFill="1" applyBorder="1"/>
    <xf numFmtId="0" fontId="0" fillId="2" borderId="8" xfId="0" applyFill="1" applyBorder="1"/>
    <xf numFmtId="0" fontId="14" fillId="2" borderId="8" xfId="0" applyFont="1" applyFill="1" applyBorder="1"/>
    <xf numFmtId="0" fontId="13" fillId="2" borderId="8" xfId="0" applyFont="1" applyFill="1" applyBorder="1"/>
    <xf numFmtId="0" fontId="0" fillId="2" borderId="1" xfId="0" applyFill="1" applyBorder="1"/>
    <xf numFmtId="0" fontId="0" fillId="2" borderId="17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8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9" fillId="0" borderId="0" xfId="0" applyFont="1"/>
    <xf numFmtId="0" fontId="24" fillId="0" borderId="2" xfId="7" applyFont="1" applyBorder="1" applyAlignment="1">
      <alignment horizontal="left" wrapText="1"/>
    </xf>
    <xf numFmtId="0" fontId="25" fillId="0" borderId="3" xfId="9" applyFont="1" applyBorder="1" applyAlignment="1">
      <alignment horizontal="left" wrapText="1"/>
    </xf>
    <xf numFmtId="16" fontId="3" fillId="2" borderId="9" xfId="7" applyNumberFormat="1" applyFont="1" applyFill="1" applyBorder="1" applyAlignment="1">
      <alignment horizontal="left" wrapText="1"/>
    </xf>
    <xf numFmtId="0" fontId="25" fillId="0" borderId="27" xfId="9" applyFont="1" applyBorder="1"/>
    <xf numFmtId="0" fontId="25" fillId="0" borderId="39" xfId="9" applyFont="1" applyBorder="1"/>
    <xf numFmtId="0" fontId="3" fillId="2" borderId="10" xfId="7" applyFont="1" applyFill="1" applyBorder="1" applyAlignment="1">
      <alignment horizontal="left" wrapText="1"/>
    </xf>
    <xf numFmtId="0" fontId="26" fillId="2" borderId="3" xfId="7" applyFont="1" applyFill="1" applyBorder="1" applyAlignment="1">
      <alignment horizontal="left" wrapText="1"/>
    </xf>
    <xf numFmtId="0" fontId="26" fillId="2" borderId="26" xfId="7" applyFont="1" applyFill="1" applyBorder="1" applyAlignment="1">
      <alignment horizontal="left" wrapText="1"/>
    </xf>
    <xf numFmtId="0" fontId="4" fillId="0" borderId="15" xfId="9" applyFont="1" applyBorder="1" applyAlignment="1">
      <alignment horizontal="left" wrapText="1"/>
    </xf>
    <xf numFmtId="0" fontId="4" fillId="0" borderId="8" xfId="9" applyFont="1" applyFill="1" applyBorder="1" applyAlignment="1">
      <alignment horizontal="left" wrapText="1"/>
    </xf>
    <xf numFmtId="0" fontId="4" fillId="0" borderId="19" xfId="9" applyFont="1" applyBorder="1" applyAlignment="1">
      <alignment horizontal="left" wrapText="1"/>
    </xf>
    <xf numFmtId="0" fontId="4" fillId="0" borderId="8" xfId="9" applyFont="1" applyFill="1" applyBorder="1"/>
    <xf numFmtId="0" fontId="4" fillId="0" borderId="23" xfId="9" applyFont="1" applyFill="1" applyBorder="1" applyAlignment="1">
      <alignment wrapText="1"/>
    </xf>
    <xf numFmtId="0" fontId="3" fillId="2" borderId="23" xfId="7" applyFont="1" applyFill="1" applyBorder="1" applyAlignment="1">
      <alignment horizontal="left" wrapText="1"/>
    </xf>
    <xf numFmtId="0" fontId="4" fillId="0" borderId="8" xfId="9" applyFont="1" applyBorder="1" applyAlignment="1">
      <alignment horizontal="left" wrapText="1"/>
    </xf>
    <xf numFmtId="0" fontId="4" fillId="0" borderId="16" xfId="9" applyFont="1" applyBorder="1" applyAlignment="1">
      <alignment horizontal="left" wrapText="1"/>
    </xf>
    <xf numFmtId="0" fontId="19" fillId="0" borderId="15" xfId="0" applyFont="1" applyBorder="1"/>
    <xf numFmtId="0" fontId="19" fillId="0" borderId="8" xfId="0" applyFont="1" applyBorder="1" applyAlignment="1">
      <alignment horizontal="center"/>
    </xf>
    <xf numFmtId="165" fontId="19" fillId="0" borderId="19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20" fontId="19" fillId="0" borderId="23" xfId="0" applyNumberFormat="1" applyFont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165" fontId="19" fillId="0" borderId="0" xfId="0" applyNumberFormat="1" applyFont="1"/>
    <xf numFmtId="20" fontId="19" fillId="0" borderId="0" xfId="0" applyNumberFormat="1" applyFont="1"/>
    <xf numFmtId="0" fontId="19" fillId="0" borderId="5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3" fillId="0" borderId="0" xfId="0" applyFont="1"/>
    <xf numFmtId="0" fontId="19" fillId="0" borderId="11" xfId="0" applyFont="1" applyBorder="1"/>
    <xf numFmtId="165" fontId="19" fillId="0" borderId="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20" fontId="19" fillId="0" borderId="13" xfId="0" applyNumberFormat="1" applyFont="1" applyBorder="1" applyAlignment="1">
      <alignment horizontal="center"/>
    </xf>
    <xf numFmtId="0" fontId="27" fillId="0" borderId="11" xfId="0" applyFont="1" applyBorder="1"/>
    <xf numFmtId="0" fontId="28" fillId="0" borderId="13" xfId="0" applyFont="1" applyBorder="1" applyAlignment="1">
      <alignment horizontal="center"/>
    </xf>
    <xf numFmtId="0" fontId="27" fillId="0" borderId="15" xfId="0" applyFont="1" applyBorder="1"/>
    <xf numFmtId="0" fontId="28" fillId="0" borderId="23" xfId="0" applyFont="1" applyBorder="1" applyAlignment="1">
      <alignment horizontal="center"/>
    </xf>
    <xf numFmtId="0" fontId="27" fillId="0" borderId="13" xfId="0" applyFont="1" applyBorder="1"/>
    <xf numFmtId="0" fontId="27" fillId="0" borderId="13" xfId="0" applyFont="1" applyBorder="1" applyAlignment="1">
      <alignment horizontal="center"/>
    </xf>
    <xf numFmtId="0" fontId="23" fillId="0" borderId="0" xfId="0" applyFont="1" applyBorder="1" applyAlignment="1"/>
    <xf numFmtId="0" fontId="19" fillId="0" borderId="8" xfId="0" applyFont="1" applyBorder="1"/>
    <xf numFmtId="165" fontId="19" fillId="0" borderId="8" xfId="0" applyNumberFormat="1" applyFont="1" applyBorder="1" applyAlignment="1">
      <alignment horizontal="center"/>
    </xf>
    <xf numFmtId="20" fontId="19" fillId="0" borderId="8" xfId="0" applyNumberFormat="1" applyFont="1" applyBorder="1" applyAlignment="1">
      <alignment horizontal="center"/>
    </xf>
    <xf numFmtId="14" fontId="19" fillId="0" borderId="4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14" fontId="19" fillId="0" borderId="17" xfId="0" applyNumberFormat="1" applyFont="1" applyBorder="1" applyAlignment="1">
      <alignment horizontal="center"/>
    </xf>
    <xf numFmtId="20" fontId="19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3" fillId="3" borderId="1" xfId="0" applyFont="1" applyFill="1" applyBorder="1" applyAlignment="1">
      <alignment horizontal="left"/>
    </xf>
    <xf numFmtId="0" fontId="24" fillId="0" borderId="2" xfId="8" applyFont="1" applyBorder="1" applyAlignment="1">
      <alignment horizontal="left" wrapText="1"/>
    </xf>
    <xf numFmtId="16" fontId="3" fillId="2" borderId="3" xfId="7" applyNumberFormat="1" applyFont="1" applyFill="1" applyBorder="1" applyAlignment="1">
      <alignment horizontal="left" wrapText="1"/>
    </xf>
    <xf numFmtId="0" fontId="25" fillId="0" borderId="3" xfId="9" applyFont="1" applyBorder="1"/>
    <xf numFmtId="0" fontId="25" fillId="0" borderId="40" xfId="9" applyFont="1" applyBorder="1"/>
    <xf numFmtId="0" fontId="3" fillId="2" borderId="3" xfId="7" applyFont="1" applyFill="1" applyBorder="1" applyAlignment="1">
      <alignment horizontal="left" wrapText="1"/>
    </xf>
    <xf numFmtId="0" fontId="4" fillId="0" borderId="11" xfId="9" applyFont="1" applyBorder="1" applyAlignment="1">
      <alignment horizontal="left" wrapText="1"/>
    </xf>
    <xf numFmtId="0" fontId="4" fillId="0" borderId="1" xfId="9" applyFont="1" applyFill="1" applyBorder="1" applyAlignment="1">
      <alignment horizontal="left" wrapText="1"/>
    </xf>
    <xf numFmtId="0" fontId="4" fillId="0" borderId="1" xfId="9" applyFont="1" applyBorder="1" applyAlignment="1">
      <alignment horizontal="left" wrapText="1"/>
    </xf>
    <xf numFmtId="0" fontId="4" fillId="0" borderId="1" xfId="9" applyFont="1" applyFill="1" applyBorder="1"/>
    <xf numFmtId="0" fontId="4" fillId="0" borderId="13" xfId="9" applyFont="1" applyFill="1" applyBorder="1" applyAlignment="1">
      <alignment wrapText="1"/>
    </xf>
    <xf numFmtId="0" fontId="3" fillId="2" borderId="1" xfId="7" applyFont="1" applyFill="1" applyBorder="1" applyAlignment="1">
      <alignment horizontal="left" wrapText="1"/>
    </xf>
    <xf numFmtId="14" fontId="19" fillId="0" borderId="8" xfId="0" applyNumberFormat="1" applyFont="1" applyBorder="1" applyAlignment="1">
      <alignment horizontal="center"/>
    </xf>
    <xf numFmtId="14" fontId="19" fillId="0" borderId="19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9" fillId="0" borderId="27" xfId="0" applyFont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19" fillId="0" borderId="25" xfId="0" applyFont="1" applyBorder="1"/>
    <xf numFmtId="0" fontId="19" fillId="0" borderId="6" xfId="0" applyFont="1" applyBorder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24" xfId="0" applyFont="1" applyBorder="1"/>
    <xf numFmtId="14" fontId="19" fillId="0" borderId="27" xfId="0" applyNumberFormat="1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25" xfId="0" applyFont="1" applyFill="1" applyBorder="1"/>
    <xf numFmtId="14" fontId="19" fillId="0" borderId="0" xfId="0" applyNumberFormat="1" applyFont="1" applyBorder="1"/>
    <xf numFmtId="0" fontId="19" fillId="0" borderId="1" xfId="0" applyFont="1" applyBorder="1"/>
    <xf numFmtId="0" fontId="19" fillId="0" borderId="0" xfId="0" applyFont="1" applyFill="1" applyBorder="1" applyAlignment="1">
      <alignment horizontal="center"/>
    </xf>
    <xf numFmtId="0" fontId="19" fillId="0" borderId="36" xfId="0" applyFont="1" applyBorder="1"/>
    <xf numFmtId="0" fontId="19" fillId="0" borderId="21" xfId="0" applyFont="1" applyBorder="1" applyAlignment="1">
      <alignment horizontal="center"/>
    </xf>
    <xf numFmtId="0" fontId="29" fillId="3" borderId="20" xfId="0" applyFont="1" applyFill="1" applyBorder="1" applyAlignment="1"/>
    <xf numFmtId="0" fontId="29" fillId="3" borderId="21" xfId="0" applyFont="1" applyFill="1" applyBorder="1" applyAlignment="1"/>
    <xf numFmtId="0" fontId="29" fillId="3" borderId="22" xfId="0" applyFont="1" applyFill="1" applyBorder="1" applyAlignment="1"/>
    <xf numFmtId="0" fontId="30" fillId="0" borderId="0" xfId="0" applyFont="1"/>
    <xf numFmtId="0" fontId="36" fillId="4" borderId="8" xfId="0" applyFont="1" applyFill="1" applyBorder="1"/>
    <xf numFmtId="0" fontId="33" fillId="4" borderId="8" xfId="16" applyFont="1" applyFill="1" applyBorder="1" applyAlignment="1">
      <alignment wrapText="1"/>
    </xf>
    <xf numFmtId="0" fontId="31" fillId="4" borderId="8" xfId="1" applyFont="1" applyFill="1" applyBorder="1" applyAlignment="1">
      <alignment horizontal="center"/>
    </xf>
    <xf numFmtId="0" fontId="33" fillId="4" borderId="8" xfId="1" applyFont="1" applyFill="1" applyBorder="1"/>
    <xf numFmtId="164" fontId="33" fillId="4" borderId="8" xfId="1" applyNumberFormat="1" applyFont="1" applyFill="1" applyBorder="1"/>
    <xf numFmtId="0" fontId="33" fillId="4" borderId="8" xfId="2" applyFont="1" applyFill="1" applyBorder="1"/>
    <xf numFmtId="0" fontId="35" fillId="4" borderId="8" xfId="16" applyFont="1" applyFill="1" applyBorder="1" applyAlignment="1">
      <alignment vertical="center" wrapText="1"/>
    </xf>
    <xf numFmtId="1" fontId="34" fillId="4" borderId="8" xfId="3" applyNumberFormat="1" applyFont="1" applyFill="1" applyBorder="1"/>
    <xf numFmtId="0" fontId="39" fillId="4" borderId="8" xfId="3" applyFont="1" applyFill="1" applyBorder="1" applyAlignment="1"/>
    <xf numFmtId="1" fontId="40" fillId="4" borderId="8" xfId="3" applyNumberFormat="1" applyFont="1" applyFill="1" applyBorder="1" applyAlignment="1">
      <alignment horizontal="left"/>
    </xf>
    <xf numFmtId="164" fontId="34" fillId="4" borderId="8" xfId="3" applyNumberFormat="1" applyFont="1" applyFill="1" applyBorder="1"/>
    <xf numFmtId="0" fontId="34" fillId="4" borderId="8" xfId="3" applyFont="1" applyFill="1" applyBorder="1"/>
    <xf numFmtId="164" fontId="40" fillId="4" borderId="8" xfId="3" applyNumberFormat="1" applyFont="1" applyFill="1" applyBorder="1"/>
    <xf numFmtId="0" fontId="40" fillId="4" borderId="8" xfId="3" applyFont="1" applyFill="1" applyBorder="1"/>
    <xf numFmtId="0" fontId="41" fillId="4" borderId="8" xfId="16" applyFont="1" applyFill="1" applyBorder="1" applyAlignment="1">
      <alignment horizontal="left" vertical="center" wrapText="1"/>
    </xf>
    <xf numFmtId="0" fontId="34" fillId="4" borderId="8" xfId="16" applyFont="1" applyFill="1" applyBorder="1" applyAlignment="1">
      <alignment vertical="center" wrapText="1"/>
    </xf>
    <xf numFmtId="0" fontId="39" fillId="4" borderId="8" xfId="16" applyFont="1" applyFill="1" applyBorder="1" applyAlignment="1">
      <alignment vertical="center" wrapText="1"/>
    </xf>
    <xf numFmtId="0" fontId="38" fillId="4" borderId="8" xfId="16" applyFont="1" applyFill="1" applyBorder="1" applyAlignment="1">
      <alignment vertical="center" wrapText="1"/>
    </xf>
    <xf numFmtId="0" fontId="33" fillId="4" borderId="8" xfId="1" applyNumberFormat="1" applyFont="1" applyFill="1" applyBorder="1"/>
    <xf numFmtId="0" fontId="34" fillId="4" borderId="8" xfId="16" applyFont="1" applyFill="1" applyBorder="1" applyAlignment="1">
      <alignment horizontal="center" vertical="center" wrapText="1"/>
    </xf>
    <xf numFmtId="0" fontId="41" fillId="4" borderId="8" xfId="1" applyFont="1" applyFill="1" applyBorder="1" applyAlignment="1">
      <alignment horizontal="left"/>
    </xf>
    <xf numFmtId="0" fontId="41" fillId="4" borderId="8" xfId="2" applyFont="1" applyFill="1" applyBorder="1" applyAlignment="1">
      <alignment horizontal="left"/>
    </xf>
    <xf numFmtId="0" fontId="34" fillId="4" borderId="8" xfId="3" applyFont="1" applyFill="1" applyBorder="1" applyAlignment="1">
      <alignment horizontal="left"/>
    </xf>
    <xf numFmtId="0" fontId="42" fillId="4" borderId="8" xfId="0" applyFont="1" applyFill="1" applyBorder="1" applyAlignment="1">
      <alignment horizontal="center"/>
    </xf>
    <xf numFmtId="0" fontId="34" fillId="4" borderId="8" xfId="1" applyFont="1" applyFill="1" applyBorder="1"/>
    <xf numFmtId="0" fontId="34" fillId="4" borderId="8" xfId="1" applyFont="1" applyFill="1" applyBorder="1" applyAlignment="1"/>
    <xf numFmtId="164" fontId="32" fillId="4" borderId="8" xfId="1" applyNumberFormat="1" applyFont="1" applyFill="1" applyBorder="1" applyAlignment="1">
      <alignment horizontal="left"/>
    </xf>
    <xf numFmtId="0" fontId="43" fillId="4" borderId="8" xfId="1" applyFont="1" applyFill="1" applyBorder="1" applyAlignment="1">
      <alignment horizontal="left"/>
    </xf>
    <xf numFmtId="0" fontId="44" fillId="4" borderId="8" xfId="1" applyNumberFormat="1" applyFont="1" applyFill="1" applyBorder="1" applyAlignment="1">
      <alignment horizontal="left"/>
    </xf>
    <xf numFmtId="0" fontId="43" fillId="4" borderId="8" xfId="2" applyFont="1" applyFill="1" applyBorder="1" applyAlignment="1"/>
    <xf numFmtId="0" fontId="43" fillId="4" borderId="8" xfId="2" applyFont="1" applyFill="1" applyBorder="1" applyAlignment="1">
      <alignment horizontal="left"/>
    </xf>
    <xf numFmtId="0" fontId="32" fillId="4" borderId="8" xfId="2" applyFont="1" applyFill="1" applyBorder="1" applyAlignment="1">
      <alignment horizontal="left"/>
    </xf>
    <xf numFmtId="0" fontId="32" fillId="4" borderId="8" xfId="16" applyFont="1" applyFill="1" applyBorder="1" applyAlignment="1">
      <alignment horizontal="center" wrapText="1"/>
    </xf>
    <xf numFmtId="1" fontId="32" fillId="4" borderId="8" xfId="3" applyNumberFormat="1" applyFont="1" applyFill="1" applyBorder="1"/>
    <xf numFmtId="164" fontId="32" fillId="4" borderId="8" xfId="3" applyNumberFormat="1" applyFont="1" applyFill="1" applyBorder="1"/>
    <xf numFmtId="0" fontId="32" fillId="4" borderId="8" xfId="3" applyFont="1" applyFill="1" applyBorder="1"/>
    <xf numFmtId="0" fontId="32" fillId="4" borderId="8" xfId="3" applyFont="1" applyFill="1" applyBorder="1" applyAlignment="1">
      <alignment horizontal="left"/>
    </xf>
    <xf numFmtId="0" fontId="36" fillId="4" borderId="8" xfId="0" applyFont="1" applyFill="1" applyBorder="1" applyAlignment="1">
      <alignment horizontal="center"/>
    </xf>
    <xf numFmtId="0" fontId="32" fillId="4" borderId="8" xfId="0" applyFont="1" applyFill="1" applyBorder="1"/>
    <xf numFmtId="0" fontId="45" fillId="4" borderId="8" xfId="0" applyFont="1" applyFill="1" applyBorder="1" applyAlignment="1">
      <alignment horizontal="center"/>
    </xf>
    <xf numFmtId="14" fontId="42" fillId="4" borderId="8" xfId="0" applyNumberFormat="1" applyFont="1" applyFill="1" applyBorder="1" applyAlignment="1">
      <alignment horizontal="center"/>
    </xf>
    <xf numFmtId="0" fontId="42" fillId="4" borderId="8" xfId="0" applyNumberFormat="1" applyFont="1" applyFill="1" applyBorder="1" applyAlignment="1">
      <alignment horizontal="center"/>
    </xf>
    <xf numFmtId="0" fontId="42" fillId="4" borderId="8" xfId="0" applyFont="1" applyFill="1" applyBorder="1"/>
    <xf numFmtId="14" fontId="36" fillId="4" borderId="8" xfId="0" applyNumberFormat="1" applyFont="1" applyFill="1" applyBorder="1" applyAlignment="1">
      <alignment horizontal="center"/>
    </xf>
    <xf numFmtId="0" fontId="36" fillId="4" borderId="8" xfId="0" applyNumberFormat="1" applyFont="1" applyFill="1" applyBorder="1" applyAlignment="1">
      <alignment horizontal="center"/>
    </xf>
    <xf numFmtId="0" fontId="46" fillId="4" borderId="8" xfId="0" applyFont="1" applyFill="1" applyBorder="1" applyAlignment="1">
      <alignment horizontal="center"/>
    </xf>
    <xf numFmtId="20" fontId="36" fillId="4" borderId="8" xfId="0" applyNumberFormat="1" applyFont="1" applyFill="1" applyBorder="1" applyAlignment="1">
      <alignment horizontal="center"/>
    </xf>
    <xf numFmtId="0" fontId="46" fillId="4" borderId="8" xfId="0" applyNumberFormat="1" applyFont="1" applyFill="1" applyBorder="1" applyAlignment="1">
      <alignment horizontal="center"/>
    </xf>
    <xf numFmtId="0" fontId="47" fillId="4" borderId="8" xfId="0" applyFont="1" applyFill="1" applyBorder="1"/>
    <xf numFmtId="0" fontId="47" fillId="4" borderId="8" xfId="0" applyFont="1" applyFill="1" applyBorder="1" applyAlignment="1">
      <alignment horizontal="center"/>
    </xf>
    <xf numFmtId="14" fontId="47" fillId="4" borderId="8" xfId="0" applyNumberFormat="1" applyFont="1" applyFill="1" applyBorder="1" applyAlignment="1">
      <alignment horizontal="center"/>
    </xf>
    <xf numFmtId="0" fontId="47" fillId="4" borderId="8" xfId="0" applyNumberFormat="1" applyFont="1" applyFill="1" applyBorder="1" applyAlignment="1">
      <alignment horizontal="center"/>
    </xf>
    <xf numFmtId="20" fontId="47" fillId="4" borderId="8" xfId="0" applyNumberFormat="1" applyFont="1" applyFill="1" applyBorder="1" applyAlignment="1">
      <alignment horizontal="center"/>
    </xf>
    <xf numFmtId="0" fontId="48" fillId="4" borderId="8" xfId="0" applyFont="1" applyFill="1" applyBorder="1" applyAlignment="1">
      <alignment horizontal="center"/>
    </xf>
    <xf numFmtId="0" fontId="49" fillId="4" borderId="8" xfId="0" applyFont="1" applyFill="1" applyBorder="1"/>
    <xf numFmtId="0" fontId="49" fillId="4" borderId="8" xfId="0" applyFont="1" applyFill="1" applyBorder="1" applyAlignment="1">
      <alignment horizontal="center"/>
    </xf>
    <xf numFmtId="0" fontId="46" fillId="4" borderId="8" xfId="0" applyFont="1" applyFill="1" applyBorder="1"/>
    <xf numFmtId="14" fontId="46" fillId="4" borderId="8" xfId="0" applyNumberFormat="1" applyFont="1" applyFill="1" applyBorder="1" applyAlignment="1">
      <alignment horizontal="center"/>
    </xf>
    <xf numFmtId="20" fontId="46" fillId="4" borderId="8" xfId="0" applyNumberFormat="1" applyFont="1" applyFill="1" applyBorder="1" applyAlignment="1">
      <alignment horizontal="center"/>
    </xf>
    <xf numFmtId="0" fontId="50" fillId="4" borderId="8" xfId="0" applyFont="1" applyFill="1" applyBorder="1" applyAlignment="1">
      <alignment horizontal="center"/>
    </xf>
    <xf numFmtId="49" fontId="36" fillId="4" borderId="8" xfId="0" applyNumberFormat="1" applyFont="1" applyFill="1" applyBorder="1" applyAlignment="1">
      <alignment horizontal="center"/>
    </xf>
    <xf numFmtId="49" fontId="47" fillId="4" borderId="8" xfId="0" applyNumberFormat="1" applyFont="1" applyFill="1" applyBorder="1" applyAlignment="1">
      <alignment horizontal="center"/>
    </xf>
    <xf numFmtId="49" fontId="36" fillId="4" borderId="8" xfId="0" applyNumberFormat="1" applyFont="1" applyFill="1" applyBorder="1"/>
    <xf numFmtId="0" fontId="32" fillId="4" borderId="8" xfId="15" applyFont="1" applyFill="1" applyBorder="1"/>
    <xf numFmtId="0" fontId="32" fillId="4" borderId="8" xfId="15" applyFont="1" applyFill="1" applyBorder="1" applyAlignment="1"/>
    <xf numFmtId="164" fontId="32" fillId="4" borderId="8" xfId="15" applyNumberFormat="1" applyFont="1" applyFill="1" applyBorder="1"/>
    <xf numFmtId="0" fontId="34" fillId="4" borderId="8" xfId="4" applyFont="1" applyFill="1" applyBorder="1"/>
    <xf numFmtId="0" fontId="32" fillId="4" borderId="8" xfId="15" applyNumberFormat="1" applyFont="1" applyFill="1" applyBorder="1" applyAlignment="1">
      <alignment vertical="top" wrapText="1"/>
    </xf>
    <xf numFmtId="0" fontId="34" fillId="4" borderId="8" xfId="5" applyFont="1" applyFill="1" applyBorder="1" applyAlignment="1">
      <alignment horizontal="left" wrapText="1"/>
    </xf>
    <xf numFmtId="164" fontId="34" fillId="4" borderId="8" xfId="5" applyNumberFormat="1" applyFont="1" applyFill="1" applyBorder="1" applyAlignment="1">
      <alignment horizontal="left" wrapText="1"/>
    </xf>
    <xf numFmtId="0" fontId="43" fillId="4" borderId="8" xfId="5" applyFont="1" applyFill="1" applyBorder="1" applyAlignment="1">
      <alignment horizontal="left"/>
    </xf>
    <xf numFmtId="0" fontId="34" fillId="4" borderId="8" xfId="5" applyFont="1" applyFill="1" applyBorder="1"/>
    <xf numFmtId="0" fontId="32" fillId="4" borderId="8" xfId="5" applyFont="1" applyFill="1" applyBorder="1" applyAlignment="1">
      <alignment vertical="top" wrapText="1"/>
    </xf>
    <xf numFmtId="0" fontId="43" fillId="4" borderId="8" xfId="6" applyFont="1" applyFill="1" applyBorder="1" applyAlignment="1">
      <alignment horizontal="center"/>
    </xf>
    <xf numFmtId="164" fontId="34" fillId="4" borderId="8" xfId="6" applyNumberFormat="1" applyFont="1" applyFill="1" applyBorder="1" applyAlignment="1">
      <alignment horizontal="left" wrapText="1"/>
    </xf>
    <xf numFmtId="1" fontId="34" fillId="4" borderId="8" xfId="6" applyNumberFormat="1" applyFont="1" applyFill="1" applyBorder="1" applyAlignment="1">
      <alignment horizontal="left" wrapText="1"/>
    </xf>
    <xf numFmtId="0" fontId="32" fillId="4" borderId="8" xfId="5" applyFont="1" applyFill="1" applyBorder="1" applyAlignment="1">
      <alignment horizontal="left" wrapText="1"/>
    </xf>
    <xf numFmtId="16" fontId="32" fillId="4" borderId="8" xfId="5" applyNumberFormat="1" applyFont="1" applyFill="1" applyBorder="1" applyAlignment="1">
      <alignment horizontal="left" wrapText="1"/>
    </xf>
    <xf numFmtId="0" fontId="32" fillId="4" borderId="8" xfId="5" applyFont="1" applyFill="1" applyBorder="1" applyAlignment="1"/>
    <xf numFmtId="0" fontId="32" fillId="4" borderId="8" xfId="5" applyFont="1" applyFill="1" applyBorder="1" applyAlignment="1">
      <alignment horizontal="left"/>
    </xf>
    <xf numFmtId="0" fontId="43" fillId="4" borderId="8" xfId="5" applyFont="1" applyFill="1" applyBorder="1" applyAlignment="1">
      <alignment horizontal="left" wrapText="1"/>
    </xf>
    <xf numFmtId="0" fontId="32" fillId="4" borderId="8" xfId="5" applyFont="1" applyFill="1" applyBorder="1" applyAlignment="1">
      <alignment horizontal="left" wrapText="1" readingOrder="1"/>
    </xf>
    <xf numFmtId="0" fontId="32" fillId="4" borderId="8" xfId="6" applyFont="1" applyFill="1" applyBorder="1" applyAlignment="1">
      <alignment horizontal="left" wrapText="1" readingOrder="1"/>
    </xf>
    <xf numFmtId="164" fontId="32" fillId="4" borderId="8" xfId="6" applyNumberFormat="1" applyFont="1" applyFill="1" applyBorder="1" applyAlignment="1">
      <alignment horizontal="left" wrapText="1"/>
    </xf>
    <xf numFmtId="1" fontId="32" fillId="4" borderId="8" xfId="6" applyNumberFormat="1" applyFont="1" applyFill="1" applyBorder="1" applyAlignment="1">
      <alignment horizontal="left" wrapText="1"/>
    </xf>
    <xf numFmtId="0" fontId="36" fillId="4" borderId="8" xfId="0" applyFont="1" applyFill="1" applyBorder="1" applyAlignment="1">
      <alignment horizontal="left"/>
    </xf>
    <xf numFmtId="0" fontId="36" fillId="5" borderId="8" xfId="0" applyFont="1" applyFill="1" applyBorder="1" applyAlignment="1">
      <alignment horizontal="center"/>
    </xf>
    <xf numFmtId="0" fontId="42" fillId="5" borderId="8" xfId="0" applyFont="1" applyFill="1" applyBorder="1" applyAlignment="1">
      <alignment horizontal="center"/>
    </xf>
    <xf numFmtId="0" fontId="19" fillId="5" borderId="23" xfId="0" applyFont="1" applyFill="1" applyBorder="1" applyAlignment="1">
      <alignment horizontal="center"/>
    </xf>
    <xf numFmtId="0" fontId="32" fillId="4" borderId="8" xfId="3" applyFont="1" applyFill="1" applyBorder="1" applyAlignment="1">
      <alignment horizontal="left"/>
    </xf>
    <xf numFmtId="164" fontId="33" fillId="4" borderId="8" xfId="1" applyNumberFormat="1" applyFont="1" applyFill="1" applyBorder="1" applyAlignment="1">
      <alignment horizontal="center"/>
    </xf>
    <xf numFmtId="0" fontId="33" fillId="4" borderId="8" xfId="16" applyFont="1" applyFill="1" applyBorder="1" applyAlignment="1">
      <alignment vertical="center" wrapText="1"/>
    </xf>
    <xf numFmtId="0" fontId="31" fillId="4" borderId="8" xfId="1" applyFont="1" applyFill="1" applyBorder="1" applyAlignment="1">
      <alignment horizontal="left" vertical="center"/>
    </xf>
    <xf numFmtId="0" fontId="31" fillId="4" borderId="8" xfId="1" applyFont="1" applyFill="1" applyBorder="1" applyAlignment="1">
      <alignment horizontal="left"/>
    </xf>
    <xf numFmtId="0" fontId="33" fillId="4" borderId="8" xfId="1" applyFont="1" applyFill="1" applyBorder="1" applyAlignment="1">
      <alignment horizontal="left"/>
    </xf>
    <xf numFmtId="0" fontId="35" fillId="4" borderId="8" xfId="16" applyFont="1" applyFill="1" applyBorder="1" applyAlignment="1">
      <alignment vertical="center" wrapText="1"/>
    </xf>
    <xf numFmtId="0" fontId="31" fillId="4" borderId="8" xfId="16" applyFont="1" applyFill="1" applyBorder="1" applyAlignment="1">
      <alignment vertical="center" wrapText="1" readingOrder="1"/>
    </xf>
    <xf numFmtId="0" fontId="37" fillId="4" borderId="8" xfId="16" applyFont="1" applyFill="1" applyBorder="1" applyAlignment="1">
      <alignment vertical="center" wrapText="1" readingOrder="1"/>
    </xf>
    <xf numFmtId="0" fontId="38" fillId="4" borderId="8" xfId="16" applyFont="1" applyFill="1" applyBorder="1" applyAlignment="1">
      <alignment vertical="center" wrapText="1"/>
    </xf>
    <xf numFmtId="0" fontId="36" fillId="4" borderId="8" xfId="0" applyFont="1" applyFill="1" applyBorder="1" applyAlignment="1">
      <alignment horizontal="left"/>
    </xf>
    <xf numFmtId="0" fontId="32" fillId="4" borderId="8" xfId="5" applyFont="1" applyFill="1" applyBorder="1" applyAlignment="1">
      <alignment horizontal="left" wrapText="1"/>
    </xf>
    <xf numFmtId="0" fontId="32" fillId="4" borderId="8" xfId="15" applyNumberFormat="1" applyFont="1" applyFill="1" applyBorder="1" applyAlignment="1">
      <alignment horizontal="left" vertical="top" wrapText="1"/>
    </xf>
    <xf numFmtId="0" fontId="51" fillId="4" borderId="8" xfId="0" applyFont="1" applyFill="1" applyBorder="1" applyAlignment="1">
      <alignment horizontal="left"/>
    </xf>
    <xf numFmtId="0" fontId="32" fillId="4" borderId="8" xfId="5" applyFont="1" applyFill="1" applyBorder="1" applyAlignment="1">
      <alignment horizontal="left"/>
    </xf>
    <xf numFmtId="0" fontId="31" fillId="4" borderId="8" xfId="5" applyFont="1" applyFill="1" applyBorder="1" applyAlignment="1">
      <alignment horizontal="left" readingOrder="1"/>
    </xf>
    <xf numFmtId="0" fontId="32" fillId="4" borderId="8" xfId="5" applyFont="1" applyFill="1" applyBorder="1" applyAlignment="1">
      <alignment horizontal="left" readingOrder="1"/>
    </xf>
    <xf numFmtId="0" fontId="45" fillId="4" borderId="8" xfId="5" applyFont="1" applyFill="1" applyBorder="1" applyAlignment="1">
      <alignment horizontal="left" wrapText="1"/>
    </xf>
    <xf numFmtId="0" fontId="23" fillId="0" borderId="46" xfId="0" applyFont="1" applyBorder="1" applyAlignment="1">
      <alignment horizontal="left"/>
    </xf>
    <xf numFmtId="0" fontId="23" fillId="0" borderId="47" xfId="0" applyFont="1" applyBorder="1" applyAlignment="1">
      <alignment horizontal="left"/>
    </xf>
    <xf numFmtId="0" fontId="23" fillId="0" borderId="48" xfId="0" applyFont="1" applyBorder="1" applyAlignment="1">
      <alignment horizontal="left"/>
    </xf>
  </cellXfs>
  <cellStyles count="18"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Normale 2" xfId="9"/>
    <cellStyle name="Normale 3" xfId="10"/>
    <cellStyle name="Normale 3 2" xfId="11"/>
    <cellStyle name="Normale 4" xfId="12"/>
    <cellStyle name="Percentuale 2" xfId="13"/>
    <cellStyle name="Percentuale 3" xfId="14"/>
    <cellStyle name="Κανονικό" xfId="0" builtinId="0"/>
    <cellStyle name="Κανονικό 2" xfId="15"/>
    <cellStyle name="Κανονικό 3" xfId="16"/>
    <cellStyle name="Ποσοστό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800" b="1" i="0" u="none" strike="noStrike" baseline="0">
                <a:solidFill>
                  <a:srgbClr val="000000"/>
                </a:solidFill>
                <a:latin typeface="Calibri"/>
              </a:rPr>
              <a:t>Διάρκεια επώασης ανά φωλιά - ακτή Μούντας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800" b="1" i="0" u="none" strike="noStrike" baseline="0">
                <a:solidFill>
                  <a:srgbClr val="000000"/>
                </a:solidFill>
                <a:latin typeface="Calibri"/>
              </a:rPr>
              <a:t>  (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Incubation  duration per nest - Mounda beach 2014)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'ΕΠΩΑΣΗΣ-INCUBATION'!$B$1</c:f>
              <c:strCache>
                <c:ptCount val="1"/>
                <c:pt idx="0">
                  <c:v>DURATION OF INCUBATION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Val val="1"/>
          </c:dLbls>
          <c:cat>
            <c:strRef>
              <c:f>'ΕΠΩΑΣΗΣ-INCUBATION'!$A$2:$A$71</c:f>
              <c:strCache>
                <c:ptCount val="70"/>
                <c:pt idx="0">
                  <c:v>1P</c:v>
                </c:pt>
                <c:pt idx="1">
                  <c:v>2K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9P</c:v>
                </c:pt>
                <c:pt idx="9">
                  <c:v>10P</c:v>
                </c:pt>
                <c:pt idx="10">
                  <c:v>11P</c:v>
                </c:pt>
                <c:pt idx="11">
                  <c:v>12P</c:v>
                </c:pt>
                <c:pt idx="12">
                  <c:v>13K</c:v>
                </c:pt>
                <c:pt idx="13">
                  <c:v>14P</c:v>
                </c:pt>
                <c:pt idx="14">
                  <c:v>15K</c:v>
                </c:pt>
                <c:pt idx="15">
                  <c:v>17P</c:v>
                </c:pt>
                <c:pt idx="16">
                  <c:v>18P</c:v>
                </c:pt>
                <c:pt idx="17">
                  <c:v>19P</c:v>
                </c:pt>
                <c:pt idx="18">
                  <c:v>20K</c:v>
                </c:pt>
                <c:pt idx="19">
                  <c:v>21K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28P</c:v>
                </c:pt>
                <c:pt idx="25">
                  <c:v>29P</c:v>
                </c:pt>
                <c:pt idx="26">
                  <c:v>30K</c:v>
                </c:pt>
                <c:pt idx="27">
                  <c:v>31K</c:v>
                </c:pt>
                <c:pt idx="28">
                  <c:v>32K</c:v>
                </c:pt>
                <c:pt idx="29">
                  <c:v>33K</c:v>
                </c:pt>
                <c:pt idx="30">
                  <c:v>34P</c:v>
                </c:pt>
                <c:pt idx="31">
                  <c:v>36P</c:v>
                </c:pt>
                <c:pt idx="32">
                  <c:v>38P</c:v>
                </c:pt>
                <c:pt idx="33">
                  <c:v>40P</c:v>
                </c:pt>
                <c:pt idx="34">
                  <c:v>41K</c:v>
                </c:pt>
                <c:pt idx="35">
                  <c:v>42K</c:v>
                </c:pt>
                <c:pt idx="36">
                  <c:v>43K</c:v>
                </c:pt>
                <c:pt idx="37">
                  <c:v>44K</c:v>
                </c:pt>
                <c:pt idx="38">
                  <c:v>45P</c:v>
                </c:pt>
                <c:pt idx="39">
                  <c:v>48P</c:v>
                </c:pt>
                <c:pt idx="40">
                  <c:v>49P</c:v>
                </c:pt>
                <c:pt idx="41">
                  <c:v>51P</c:v>
                </c:pt>
                <c:pt idx="42">
                  <c:v>52P</c:v>
                </c:pt>
                <c:pt idx="43">
                  <c:v>53K</c:v>
                </c:pt>
                <c:pt idx="44">
                  <c:v>54P</c:v>
                </c:pt>
                <c:pt idx="45">
                  <c:v>55K</c:v>
                </c:pt>
                <c:pt idx="46">
                  <c:v>56K</c:v>
                </c:pt>
                <c:pt idx="47">
                  <c:v>58K</c:v>
                </c:pt>
                <c:pt idx="48">
                  <c:v>59P</c:v>
                </c:pt>
                <c:pt idx="49">
                  <c:v>60P</c:v>
                </c:pt>
                <c:pt idx="50">
                  <c:v>61K</c:v>
                </c:pt>
                <c:pt idx="51">
                  <c:v>62K</c:v>
                </c:pt>
                <c:pt idx="52">
                  <c:v>63K</c:v>
                </c:pt>
                <c:pt idx="53">
                  <c:v>65P</c:v>
                </c:pt>
                <c:pt idx="54">
                  <c:v>66P</c:v>
                </c:pt>
                <c:pt idx="55">
                  <c:v>67K</c:v>
                </c:pt>
                <c:pt idx="56">
                  <c:v>68P</c:v>
                </c:pt>
                <c:pt idx="57">
                  <c:v>69K</c:v>
                </c:pt>
                <c:pt idx="58">
                  <c:v>71K</c:v>
                </c:pt>
                <c:pt idx="59">
                  <c:v>72K</c:v>
                </c:pt>
                <c:pt idx="60">
                  <c:v>73K</c:v>
                </c:pt>
                <c:pt idx="61">
                  <c:v>74P</c:v>
                </c:pt>
                <c:pt idx="62">
                  <c:v>75K</c:v>
                </c:pt>
                <c:pt idx="63">
                  <c:v>76P</c:v>
                </c:pt>
                <c:pt idx="64">
                  <c:v>77K</c:v>
                </c:pt>
                <c:pt idx="65">
                  <c:v>78K</c:v>
                </c:pt>
                <c:pt idx="66">
                  <c:v>79P</c:v>
                </c:pt>
                <c:pt idx="67">
                  <c:v>80P</c:v>
                </c:pt>
                <c:pt idx="68">
                  <c:v>81P</c:v>
                </c:pt>
                <c:pt idx="69">
                  <c:v>82K</c:v>
                </c:pt>
              </c:strCache>
            </c:strRef>
          </c:cat>
          <c:val>
            <c:numRef>
              <c:f>'ΕΠΩΑΣΗΣ-INCUBATION'!$B$2:$B$71</c:f>
              <c:numCache>
                <c:formatCode>General</c:formatCode>
                <c:ptCount val="70"/>
                <c:pt idx="0">
                  <c:v>63</c:v>
                </c:pt>
                <c:pt idx="1">
                  <c:v>68</c:v>
                </c:pt>
                <c:pt idx="2">
                  <c:v>67</c:v>
                </c:pt>
                <c:pt idx="3">
                  <c:v>65</c:v>
                </c:pt>
                <c:pt idx="4">
                  <c:v>61</c:v>
                </c:pt>
                <c:pt idx="5">
                  <c:v>58</c:v>
                </c:pt>
                <c:pt idx="6">
                  <c:v>52</c:v>
                </c:pt>
                <c:pt idx="7">
                  <c:v>58</c:v>
                </c:pt>
                <c:pt idx="8">
                  <c:v>58</c:v>
                </c:pt>
                <c:pt idx="9">
                  <c:v>59</c:v>
                </c:pt>
                <c:pt idx="10">
                  <c:v>56</c:v>
                </c:pt>
                <c:pt idx="11">
                  <c:v>56</c:v>
                </c:pt>
                <c:pt idx="12">
                  <c:v>55</c:v>
                </c:pt>
                <c:pt idx="13">
                  <c:v>53</c:v>
                </c:pt>
                <c:pt idx="14">
                  <c:v>52</c:v>
                </c:pt>
                <c:pt idx="15">
                  <c:v>51</c:v>
                </c:pt>
                <c:pt idx="16">
                  <c:v>51</c:v>
                </c:pt>
                <c:pt idx="17">
                  <c:v>50</c:v>
                </c:pt>
                <c:pt idx="18">
                  <c:v>50</c:v>
                </c:pt>
                <c:pt idx="19">
                  <c:v>49</c:v>
                </c:pt>
                <c:pt idx="20">
                  <c:v>47</c:v>
                </c:pt>
                <c:pt idx="21">
                  <c:v>46</c:v>
                </c:pt>
                <c:pt idx="22">
                  <c:v>57</c:v>
                </c:pt>
                <c:pt idx="23">
                  <c:v>52</c:v>
                </c:pt>
                <c:pt idx="24">
                  <c:v>52</c:v>
                </c:pt>
                <c:pt idx="25">
                  <c:v>49</c:v>
                </c:pt>
                <c:pt idx="26">
                  <c:v>58</c:v>
                </c:pt>
                <c:pt idx="27">
                  <c:v>45</c:v>
                </c:pt>
                <c:pt idx="28">
                  <c:v>62</c:v>
                </c:pt>
                <c:pt idx="29">
                  <c:v>57</c:v>
                </c:pt>
                <c:pt idx="33">
                  <c:v>70</c:v>
                </c:pt>
                <c:pt idx="35">
                  <c:v>53</c:v>
                </c:pt>
                <c:pt idx="37">
                  <c:v>61</c:v>
                </c:pt>
                <c:pt idx="38">
                  <c:v>66</c:v>
                </c:pt>
                <c:pt idx="39">
                  <c:v>55</c:v>
                </c:pt>
                <c:pt idx="41">
                  <c:v>53</c:v>
                </c:pt>
                <c:pt idx="42">
                  <c:v>68</c:v>
                </c:pt>
                <c:pt idx="46">
                  <c:v>53</c:v>
                </c:pt>
                <c:pt idx="47">
                  <c:v>65</c:v>
                </c:pt>
                <c:pt idx="48">
                  <c:v>61</c:v>
                </c:pt>
                <c:pt idx="49">
                  <c:v>53</c:v>
                </c:pt>
                <c:pt idx="50">
                  <c:v>55</c:v>
                </c:pt>
                <c:pt idx="51">
                  <c:v>61</c:v>
                </c:pt>
                <c:pt idx="54">
                  <c:v>52</c:v>
                </c:pt>
                <c:pt idx="55">
                  <c:v>54</c:v>
                </c:pt>
                <c:pt idx="56">
                  <c:v>52</c:v>
                </c:pt>
                <c:pt idx="57">
                  <c:v>57</c:v>
                </c:pt>
                <c:pt idx="59">
                  <c:v>58</c:v>
                </c:pt>
                <c:pt idx="60">
                  <c:v>54</c:v>
                </c:pt>
                <c:pt idx="61">
                  <c:v>53</c:v>
                </c:pt>
                <c:pt idx="63">
                  <c:v>53</c:v>
                </c:pt>
              </c:numCache>
            </c:numRef>
          </c:val>
        </c:ser>
        <c:dLbls>
          <c:showVal val="1"/>
        </c:dLbls>
        <c:axId val="52708864"/>
        <c:axId val="53833728"/>
      </c:barChart>
      <c:catAx>
        <c:axId val="52708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Φωλιές/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Nests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53833728"/>
        <c:crosses val="autoZero"/>
        <c:auto val="1"/>
        <c:lblAlgn val="ctr"/>
        <c:lblOffset val="100"/>
      </c:catAx>
      <c:valAx>
        <c:axId val="538337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Ημέρες /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Days 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5270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style val="26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600" b="1" i="0" u="none" strike="noStrike" baseline="0">
                <a:solidFill>
                  <a:srgbClr val="000000"/>
                </a:solidFill>
                <a:latin typeface="Calibri"/>
              </a:rPr>
              <a:t>Κατηγοριοποίηση  περιεχομένου φωλιών - ακτή Μούντας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0" i="0" u="none" strike="noStrike" baseline="0">
                <a:solidFill>
                  <a:srgbClr val="000000"/>
                </a:solidFill>
                <a:latin typeface="Calibri"/>
              </a:rPr>
              <a:t>Categ</a:t>
            </a:r>
            <a:r>
              <a:rPr lang="el-GR" sz="1600" b="0" i="0" u="none" strike="noStrike" baseline="0">
                <a:solidFill>
                  <a:srgbClr val="000000"/>
                </a:solidFill>
                <a:latin typeface="Calibri"/>
              </a:rPr>
              <a:t>ο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Calibri"/>
              </a:rPr>
              <a:t>rizing nests contents - Mounda beach 2014</a:t>
            </a:r>
          </a:p>
        </c:rich>
      </c:tx>
      <c:layout>
        <c:manualLayout>
          <c:xMode val="edge"/>
          <c:yMode val="edge"/>
          <c:x val="0.15032646048109988"/>
          <c:y val="3.60360360360360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30711367264658"/>
          <c:y val="0.31492114161405543"/>
          <c:w val="0.342478556159862"/>
          <c:h val="0.59856612518029706"/>
        </c:manualLayout>
      </c:layout>
      <c:pieChart>
        <c:varyColors val="1"/>
        <c:ser>
          <c:idx val="0"/>
          <c:order val="0"/>
          <c:explosion val="25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Percent val="1"/>
            <c:showLeaderLines val="1"/>
          </c:dLbls>
          <c:cat>
            <c:strRef>
              <c:f>'ΠΕΡΙΕΧΟΜ ΦΩΛΙΑΣ-NEST CONTENT  '!$A$2:$A$6</c:f>
              <c:strCache>
                <c:ptCount val="5"/>
                <c:pt idx="0">
                  <c:v>Λέκιθος  αυγού χωρίς  ένδειξη κηλίδας ματιού                                                  Yolked with non eye spot</c:v>
                </c:pt>
                <c:pt idx="1">
                  <c:v>Αναδυθέντα                                                                                           Emergenced hatchlings</c:v>
                </c:pt>
                <c:pt idx="2">
                  <c:v>Νεκρά στη φωλιά                                                                                                                    Not emerge hatchlings</c:v>
                </c:pt>
                <c:pt idx="3">
                  <c:v>Έμβρυα σε διάφορα στάδια ανάπτυξης                                                             no hatched (Diferent leveles embryos  development)            </c:v>
                </c:pt>
                <c:pt idx="4">
                  <c:v>Αυγά ανώμαλης μορφολογίας                                                                                  Odd shaped</c:v>
                </c:pt>
              </c:strCache>
            </c:strRef>
          </c:cat>
          <c:val>
            <c:numRef>
              <c:f>'ΠΕΡΙΕΧΟΜ ΦΩΛΙΑΣ-NEST CONTENT  '!$C$2:$C$6</c:f>
              <c:numCache>
                <c:formatCode>General</c:formatCode>
                <c:ptCount val="5"/>
                <c:pt idx="0">
                  <c:v>19.131121642969983</c:v>
                </c:pt>
                <c:pt idx="1">
                  <c:v>66.935229067930493</c:v>
                </c:pt>
                <c:pt idx="2">
                  <c:v>6.3823064770932065</c:v>
                </c:pt>
                <c:pt idx="3">
                  <c:v>7.0932069510268558</c:v>
                </c:pt>
                <c:pt idx="4">
                  <c:v>0.45813586097946285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549097599914"/>
          <c:y val="0.35905700976567151"/>
          <c:w val="0.42738588088860047"/>
          <c:h val="0.5458790286349343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600" b="1" i="0" u="none" strike="noStrike" baseline="0">
                <a:solidFill>
                  <a:srgbClr val="000000"/>
                </a:solidFill>
                <a:latin typeface="Calibri"/>
              </a:rPr>
              <a:t>Σύνολο αριθμού αυγών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600" b="0" i="0" u="none" strike="noStrike" baseline="0">
                <a:solidFill>
                  <a:srgbClr val="000000"/>
                </a:solidFill>
                <a:latin typeface="Calibri"/>
              </a:rPr>
              <a:t>(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Calibri"/>
              </a:rPr>
              <a:t>Eggs total number)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Calibri"/>
              </a:rPr>
              <a:t>=6381 </a:t>
            </a: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7.1637288636507562E-2"/>
                  <c:y val="2.2718733762340619E-3"/>
                </c:manualLayout>
              </c:layout>
              <c:tx>
                <c:rich>
                  <a:bodyPr/>
                  <a:lstStyle/>
                  <a:p>
                    <a:r>
                      <a:rPr lang="el-GR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Σύνολο αριθμού  αυγών μη επωασθέντων (</a:t>
                    </a: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Eggs total non incubated number)</a:t>
                    </a:r>
                  </a:p>
                  <a:p>
                    <a:r>
                      <a:rPr lang="en-US" sz="16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19,45%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0.10800433457882112"/>
                  <c:y val="-9.4754653130287844E-2"/>
                </c:manualLayout>
              </c:layout>
              <c:tx>
                <c:rich>
                  <a:bodyPr/>
                  <a:lstStyle/>
                  <a:p>
                    <a:r>
                      <a:rPr lang="el-GR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Σύνολο αριθμού αυγών επωασθέντων (</a:t>
                    </a: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Eggs total incubated number) </a:t>
                    </a:r>
                  </a:p>
                  <a:p>
                    <a:r>
                      <a:rPr lang="en-US" sz="16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80,55%</a:t>
                    </a:r>
                  </a:p>
                </c:rich>
              </c:tx>
              <c:dLblPos val="bestFi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CatName val="1"/>
            <c:showPercent val="1"/>
            <c:showLeaderLines val="1"/>
          </c:dLbls>
          <c:cat>
            <c:strRef>
              <c:f>'ΠΕΡΙΕΧΟΜ ΦΩΛΙΑΣ-NEST CONTENT  '!$A$22:$A$23</c:f>
              <c:strCache>
                <c:ptCount val="2"/>
                <c:pt idx="0">
                  <c:v>Σύνολο αριθμού  αυγών μη επωασθέντων (Eggs total non incubated number)</c:v>
                </c:pt>
                <c:pt idx="1">
                  <c:v>Σύνολο αριθμού αυγών επωασθέντων (Eggs total incubated number) 
</c:v>
                </c:pt>
              </c:strCache>
            </c:strRef>
          </c:cat>
          <c:val>
            <c:numRef>
              <c:f>'ΠΕΡΙΕΧΟΜ ΦΩΛΙΑΣ-NEST CONTENT  '!$C$22:$C$23</c:f>
              <c:numCache>
                <c:formatCode>General</c:formatCode>
                <c:ptCount val="2"/>
                <c:pt idx="0">
                  <c:v>19.448362325654287</c:v>
                </c:pt>
                <c:pt idx="1">
                  <c:v>80.551637674345713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600" b="1" i="0" u="none" strike="noStrike" baseline="0">
                <a:solidFill>
                  <a:srgbClr val="000000"/>
                </a:solidFill>
                <a:latin typeface="Calibri"/>
              </a:rPr>
              <a:t>Σύνολο αριθμού  εκκολαφθέντων (άδεια κελύφη)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600" b="0" i="0" u="none" strike="noStrike" baseline="0">
                <a:solidFill>
                  <a:srgbClr val="000000"/>
                </a:solidFill>
                <a:latin typeface="Calibri"/>
              </a:rPr>
              <a:t>  (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Calibri"/>
              </a:rPr>
              <a:t>Hatched  total number)=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Calibri"/>
              </a:rPr>
              <a:t>4641</a:t>
            </a: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26956350335726148"/>
                  <c:y val="-0.14487609912070343"/>
                </c:manualLayout>
              </c:layout>
              <c:tx>
                <c:rich>
                  <a:bodyPr/>
                  <a:lstStyle/>
                  <a:p>
                    <a:r>
                      <a:rPr lang="el-GR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Αναδυθέντα (Ε</a:t>
                    </a: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mergenced) </a:t>
                    </a:r>
                  </a:p>
                  <a:p>
                    <a:r>
                      <a:rPr lang="en-US" sz="16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91,29%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0.27332145730779667"/>
                  <c:y val="0.10454225595901245"/>
                </c:manualLayout>
              </c:layout>
              <c:tx>
                <c:rich>
                  <a:bodyPr/>
                  <a:lstStyle/>
                  <a:p>
                    <a:r>
                      <a:rPr lang="el-GR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Νεκρά στη φωλία</a:t>
                    </a:r>
                  </a:p>
                  <a:p>
                    <a:r>
                      <a:rPr lang="el-GR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(</a:t>
                    </a: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Dead  in nest)</a:t>
                    </a:r>
                  </a:p>
                  <a:p>
                    <a:r>
                      <a:rPr lang="en-US" sz="16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8,71%</a:t>
                    </a:r>
                  </a:p>
                </c:rich>
              </c:tx>
              <c:dLblPos val="bestFi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CatName val="1"/>
            <c:showPercent val="1"/>
            <c:showLeaderLines val="1"/>
          </c:dLbls>
          <c:cat>
            <c:strRef>
              <c:f>'ΠΕΡΙΕΧΟΜ ΦΩΛΙΑΣ-NEST CONTENT  '!$A$39:$A$40</c:f>
              <c:strCache>
                <c:ptCount val="2"/>
                <c:pt idx="0">
                  <c:v>Αναδυθέντα (Εmergenced) </c:v>
                </c:pt>
                <c:pt idx="1">
                  <c:v>Νεκρά στη φωλία
(Dead  in nest)</c:v>
                </c:pt>
              </c:strCache>
            </c:strRef>
          </c:cat>
          <c:val>
            <c:numRef>
              <c:f>'ΠΕΡΙΕΧΟΜ ΦΩΛΙΑΣ-NEST CONTENT  '!$C$39:$C$40</c:f>
              <c:numCache>
                <c:formatCode>General</c:formatCode>
                <c:ptCount val="2"/>
                <c:pt idx="0">
                  <c:v>91.29497953027365</c:v>
                </c:pt>
                <c:pt idx="1">
                  <c:v>8.7050204697263514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600" b="1" i="0" u="none" strike="noStrike" baseline="0">
                <a:solidFill>
                  <a:srgbClr val="000000"/>
                </a:solidFill>
                <a:latin typeface="Calibri"/>
              </a:rPr>
              <a:t>Σύνολο αριθμού μη επωασθέντων αυγών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0" i="0" u="none" strike="noStrike" baseline="0">
                <a:solidFill>
                  <a:srgbClr val="000000"/>
                </a:solidFill>
                <a:latin typeface="Calibri"/>
              </a:rPr>
              <a:t>Non incubated  eggs total number=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Calibri"/>
              </a:rPr>
              <a:t>1240</a:t>
            </a: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27154456160269713"/>
                  <c:y val="-0.12179487179487179"/>
                </c:manualLayout>
              </c:layout>
              <c:tx>
                <c:rich>
                  <a:bodyPr/>
                  <a:lstStyle/>
                  <a:p>
                    <a:r>
                      <a:rPr lang="el-GR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Λέκιθος αυγού χωρίς ένδειξη κηλίδας ματιού</a:t>
                    </a:r>
                  </a:p>
                  <a:p>
                    <a:r>
                      <a:rPr lang="el-GR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(</a:t>
                    </a: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Yolked  non eye spot)</a:t>
                    </a:r>
                  </a:p>
                  <a:p>
                    <a:r>
                      <a:rPr lang="en-US" sz="16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97,66%</a:t>
                    </a:r>
                  </a:p>
                </c:rich>
              </c:tx>
              <c:dLblPos val="bestFit"/>
            </c:dLbl>
            <c:dLbl>
              <c:idx val="1"/>
              <c:tx>
                <c:rich>
                  <a:bodyPr/>
                  <a:lstStyle/>
                  <a:p>
                    <a:r>
                      <a:rPr lang="el-GR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Αυγά ανώμαλης μορφολογίας   </a:t>
                    </a:r>
                  </a:p>
                  <a:p>
                    <a:r>
                      <a:rPr lang="el-GR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  (</a:t>
                    </a: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Eggs odd shaped)</a:t>
                    </a:r>
                  </a:p>
                  <a:p>
                    <a:endParaRPr lang="en-US" sz="1000" b="0" i="0" u="none" strike="noStrike" baseline="0">
                      <a:solidFill>
                        <a:srgbClr val="000000"/>
                      </a:solidFill>
                      <a:latin typeface="Calibri"/>
                    </a:endParaRPr>
                  </a:p>
                  <a:p>
                    <a:r>
                      <a:rPr lang="en-US" sz="16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2,34%</a:t>
                    </a:r>
                  </a:p>
                </c:rich>
              </c:tx>
              <c:dLblPos val="bestFi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CatName val="1"/>
            <c:showPercent val="1"/>
            <c:showLeaderLines val="1"/>
          </c:dLbls>
          <c:cat>
            <c:strRef>
              <c:f>'ΠΕΡΙΕΧΟΜ ΦΩΛΙΑΣ-NEST CONTENT  '!$A$61:$A$62</c:f>
              <c:strCache>
                <c:ptCount val="2"/>
                <c:pt idx="0">
                  <c:v>Λέκιθος αυγού χωρίς ένδειξη κηλίδας ματιού
(Yolked  non eye spot)</c:v>
                </c:pt>
                <c:pt idx="1">
                  <c:v>Αυγά ανώμαλης μορφολογίας   
  (Eggs odd shaped)
</c:v>
                </c:pt>
              </c:strCache>
            </c:strRef>
          </c:cat>
          <c:val>
            <c:numRef>
              <c:f>'ΠΕΡΙΕΧΟΜ ΦΩΛΙΑΣ-NEST CONTENT  '!$C$61:$C$62</c:f>
              <c:numCache>
                <c:formatCode>General</c:formatCode>
                <c:ptCount val="2"/>
                <c:pt idx="0">
                  <c:v>97.661290322580641</c:v>
                </c:pt>
                <c:pt idx="1">
                  <c:v>2.338709677419355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u="none" strike="noStrike" baseline="0">
                <a:solidFill>
                  <a:srgbClr val="000000"/>
                </a:solidFill>
                <a:latin typeface="Calibri"/>
              </a:rPr>
              <a:t>Αριθμός αποτυχημένων προσπαθειών ωοτοκίας  αναά εβδομάδα - ακτή Μούντας 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u="none" strike="noStrike" baseline="0">
                <a:solidFill>
                  <a:srgbClr val="000000"/>
                </a:solidFill>
                <a:latin typeface="Calibri"/>
              </a:rPr>
              <a:t>(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</a:rPr>
              <a:t>Number of false crawl s per week during nesting season - Mounda beach 2014)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Val val="1"/>
          </c:dLbls>
          <c:val>
            <c:numRef>
              <c:f>'FALSE CRAWLS PEAKS '!$A$2:$A$12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12</c:v>
                </c:pt>
                <c:pt idx="5">
                  <c:v>14</c:v>
                </c:pt>
                <c:pt idx="6">
                  <c:v>11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</c:ser>
        <c:dLbls>
          <c:showVal val="1"/>
        </c:dLbls>
        <c:axId val="51656960"/>
        <c:axId val="51659136"/>
      </c:barChart>
      <c:catAx>
        <c:axId val="51656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Περίοδος ωοτοκίας - εβδομάδες </a:t>
                </a:r>
                <a:r>
                  <a:rPr lang="el-GR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/ 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Nesting season weeks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51659136"/>
        <c:crosses val="autoZero"/>
        <c:auto val="1"/>
        <c:lblAlgn val="ctr"/>
        <c:lblOffset val="100"/>
      </c:catAx>
      <c:valAx>
        <c:axId val="51659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Αποτυχημένες προσπάθειες/ 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False crawls event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5165696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u="none" strike="noStrike" baseline="0">
                <a:solidFill>
                  <a:srgbClr val="000000"/>
                </a:solidFill>
                <a:latin typeface="Calibri"/>
              </a:rPr>
              <a:t>Αριθμός αποτυχημένων προσπαθειών ωοτοκίας  αναά εβδομάδα - ακτή Μούντας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u="none" strike="noStrike" baseline="0">
                <a:solidFill>
                  <a:srgbClr val="000000"/>
                </a:solidFill>
                <a:latin typeface="Calibri"/>
              </a:rPr>
              <a:t>(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</a:rPr>
              <a:t>Number of false crawl and nest per week during nesting season - Mounda 2014)</a:t>
            </a:r>
          </a:p>
        </c:rich>
      </c:tx>
      <c:layout>
        <c:manualLayout>
          <c:xMode val="edge"/>
          <c:yMode val="edge"/>
          <c:x val="0.11645992435179438"/>
          <c:y val="1.8475695719382252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'NEST &amp;FALSE-C EVENT '!$A$1</c:f>
              <c:strCache>
                <c:ptCount val="1"/>
                <c:pt idx="0">
                  <c:v>NEST NUMBER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Val val="1"/>
          </c:dLbls>
          <c:val>
            <c:numRef>
              <c:f>'NEST &amp;FALSE-C EVENT '!$A$2:$A$11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9</c:v>
                </c:pt>
                <c:pt idx="4">
                  <c:v>13</c:v>
                </c:pt>
                <c:pt idx="5">
                  <c:v>17</c:v>
                </c:pt>
                <c:pt idx="6">
                  <c:v>10</c:v>
                </c:pt>
                <c:pt idx="7">
                  <c:v>12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'NEST &amp;FALSE-C EVENT '!$B$1</c:f>
              <c:strCache>
                <c:ptCount val="1"/>
                <c:pt idx="0">
                  <c:v>FALSE CRAWL NUMBER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Val val="1"/>
          </c:dLbls>
          <c:val>
            <c:numRef>
              <c:f>'NEST &amp;FALSE-C EVENT '!$B$2:$B$11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12</c:v>
                </c:pt>
                <c:pt idx="5">
                  <c:v>14</c:v>
                </c:pt>
                <c:pt idx="6">
                  <c:v>11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</c:ser>
        <c:dLbls>
          <c:showVal val="1"/>
        </c:dLbls>
        <c:axId val="51718400"/>
        <c:axId val="51753344"/>
      </c:barChart>
      <c:catAx>
        <c:axId val="51718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Εβδομάδες περιόδου ωοτοκίας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(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Nesting season weeks)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51753344"/>
        <c:crosses val="autoZero"/>
        <c:auto val="1"/>
        <c:lblAlgn val="ctr"/>
        <c:lblOffset val="100"/>
      </c:catAx>
      <c:valAx>
        <c:axId val="517533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Φωλιές και συμβάντα αποτυχημένων προσπαθειών/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Nest&amp; false crawls event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51718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63251803444861"/>
          <c:y val="0.55390931055897896"/>
          <c:w val="0.14464550655703043"/>
          <c:h val="0.11136514671417366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u="none" strike="noStrike" baseline="0">
                <a:solidFill>
                  <a:srgbClr val="000000"/>
                </a:solidFill>
                <a:latin typeface="Calibri"/>
              </a:rPr>
              <a:t>Αριθμός αποτυχημένων προσπαθειών ωοτοκίας  αναά εβδομάδα - ακτή Μούντας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u="none" strike="noStrike" baseline="0">
                <a:solidFill>
                  <a:srgbClr val="000000"/>
                </a:solidFill>
                <a:latin typeface="Calibri"/>
              </a:rPr>
              <a:t>(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</a:rPr>
              <a:t>Number of false crawl and nest per week during nesting season - Mounda 2014)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stacked"/>
        <c:ser>
          <c:idx val="0"/>
          <c:order val="0"/>
          <c:tx>
            <c:strRef>
              <c:f>'NEST &amp;FALSE-C EVENT '!$A$1</c:f>
              <c:strCache>
                <c:ptCount val="1"/>
                <c:pt idx="0">
                  <c:v>NEST NUMBER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inEnd"/>
            <c:showVal val="1"/>
          </c:dLbls>
          <c:val>
            <c:numRef>
              <c:f>'NEST &amp;FALSE-C EVENT '!$A$2:$A$11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9</c:v>
                </c:pt>
                <c:pt idx="4">
                  <c:v>13</c:v>
                </c:pt>
                <c:pt idx="5">
                  <c:v>17</c:v>
                </c:pt>
                <c:pt idx="6">
                  <c:v>10</c:v>
                </c:pt>
                <c:pt idx="7">
                  <c:v>12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'NEST &amp;FALSE-C EVENT '!$B$1</c:f>
              <c:strCache>
                <c:ptCount val="1"/>
                <c:pt idx="0">
                  <c:v>FALSE CRAWL NUMBER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inEnd"/>
            <c:showVal val="1"/>
          </c:dLbls>
          <c:val>
            <c:numRef>
              <c:f>'NEST &amp;FALSE-C EVENT '!$B$2:$B$11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12</c:v>
                </c:pt>
                <c:pt idx="5">
                  <c:v>14</c:v>
                </c:pt>
                <c:pt idx="6">
                  <c:v>11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</c:ser>
        <c:dLbls>
          <c:showVal val="1"/>
        </c:dLbls>
        <c:overlap val="100"/>
        <c:axId val="51773824"/>
        <c:axId val="51775744"/>
      </c:barChart>
      <c:catAx>
        <c:axId val="51773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Εβδομάδες περιόδου ωοτοκίας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(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Nesting season weeks)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51775744"/>
        <c:crosses val="autoZero"/>
        <c:auto val="1"/>
        <c:lblAlgn val="ctr"/>
        <c:lblOffset val="100"/>
      </c:catAx>
      <c:valAx>
        <c:axId val="517757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Φωλιές και συμβάντα αποτυχημένων προσπαθειών/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Nest&amp; false crawls event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51773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790780141844026"/>
          <c:y val="0.50865051903114189"/>
          <c:w val="0.12322695035461012"/>
          <c:h val="7.7854671280276885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u="none" strike="noStrike" baseline="0">
                <a:solidFill>
                  <a:srgbClr val="000000"/>
                </a:solidFill>
                <a:latin typeface="Calibri"/>
              </a:rPr>
              <a:t>Χωρική κατανομή αποτυχημένων προσπαθειών ωοτοκίας-ακτή Μούντας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u="none" strike="noStrike" baseline="0">
                <a:solidFill>
                  <a:srgbClr val="000000"/>
                </a:solidFill>
                <a:latin typeface="Calibri"/>
              </a:rPr>
              <a:t>(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</a:rPr>
              <a:t>Spatial distribution of  false crawls - Mounda beach 2014)</a:t>
            </a: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l-GR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Ποταμάκια/ </a:t>
                    </a: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Potomakia </a:t>
                    </a:r>
                  </a:p>
                  <a:p>
                    <a:r>
                      <a:rPr lang="en-US" sz="16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38,36%</a:t>
                    </a:r>
                  </a:p>
                </c:rich>
              </c:tx>
              <c:dLblPos val="bestFit"/>
            </c:dLbl>
            <c:dLbl>
              <c:idx val="1"/>
              <c:tx>
                <c:rich>
                  <a:bodyPr/>
                  <a:lstStyle/>
                  <a:p>
                    <a:r>
                      <a:rPr lang="el-GR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Καμίνα/ </a:t>
                    </a: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Kaminia</a:t>
                    </a:r>
                  </a:p>
                  <a:p>
                    <a:r>
                      <a:rPr lang="en-US" sz="16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61,64%</a:t>
                    </a:r>
                  </a:p>
                </c:rich>
              </c:tx>
              <c:dLblPos val="bestFi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CatName val="1"/>
            <c:showPercent val="1"/>
            <c:showLeaderLines val="1"/>
          </c:dLbls>
          <c:cat>
            <c:strRef>
              <c:f>'ΧΩΡΙΚΗ ΚΑΤΑΝΟΜΗ DISTRIBUTION '!$A$4:$B$4</c:f>
              <c:strCache>
                <c:ptCount val="2"/>
                <c:pt idx="0">
                  <c:v>Ποταμάκια/ Potomakia </c:v>
                </c:pt>
                <c:pt idx="1">
                  <c:v>Καμίνα/ Kaminia</c:v>
                </c:pt>
              </c:strCache>
            </c:strRef>
          </c:cat>
          <c:val>
            <c:numRef>
              <c:f>'ΧΩΡΙΚΗ ΚΑΤΑΝΟΜΗ DISTRIBUTION '!$A$6:$B$6</c:f>
              <c:numCache>
                <c:formatCode>General</c:formatCode>
                <c:ptCount val="2"/>
                <c:pt idx="0">
                  <c:v>38.356164383561641</c:v>
                </c:pt>
                <c:pt idx="1">
                  <c:v>61.643835616438359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u="none" strike="noStrike" baseline="0">
                <a:solidFill>
                  <a:srgbClr val="000000"/>
                </a:solidFill>
                <a:latin typeface="Calibri"/>
              </a:rPr>
              <a:t>Χωρική κατανομή φωλιών - ακτή Μούντας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u="none" strike="noStrike" baseline="0">
                <a:solidFill>
                  <a:srgbClr val="000000"/>
                </a:solidFill>
                <a:latin typeface="Calibri"/>
              </a:rPr>
              <a:t>(Ν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</a:rPr>
              <a:t>ests spatial distribution - Mounda beach 2014)</a:t>
            </a: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759417057956843E-2"/>
          <c:y val="0.2936163759674173"/>
          <c:w val="0.81848116588408637"/>
          <c:h val="0.60661678672400754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l-GR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Ποταμάκια/ </a:t>
                    </a: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Potomakia  </a:t>
                    </a:r>
                    <a:r>
                      <a:rPr lang="en-US" sz="16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54,67%</a:t>
                    </a:r>
                  </a:p>
                </c:rich>
              </c:tx>
              <c:dLblPos val="bestFit"/>
            </c:dLbl>
            <c:dLbl>
              <c:idx val="1"/>
              <c:tx>
                <c:rich>
                  <a:bodyPr/>
                  <a:lstStyle/>
                  <a:p>
                    <a:r>
                      <a:rPr lang="el-GR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Καμίνα/ </a:t>
                    </a: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Kaminia</a:t>
                    </a:r>
                  </a:p>
                  <a:p>
                    <a:r>
                      <a:rPr lang="en-US" sz="16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45,33%</a:t>
                    </a:r>
                  </a:p>
                </c:rich>
              </c:tx>
              <c:dLblPos val="bestFi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CatName val="1"/>
            <c:showPercent val="1"/>
            <c:showLeaderLines val="1"/>
          </c:dLbls>
          <c:cat>
            <c:strRef>
              <c:f>'ΧΩΡΙΚΗ ΚΑΤΑΝΟΜΗ DISTRIBUTION '!$A$9:$B$9</c:f>
              <c:strCache>
                <c:ptCount val="2"/>
                <c:pt idx="0">
                  <c:v>Ποταμάκια/ Potomakia </c:v>
                </c:pt>
                <c:pt idx="1">
                  <c:v>Καμίνα/ Kaminia</c:v>
                </c:pt>
              </c:strCache>
            </c:strRef>
          </c:cat>
          <c:val>
            <c:numRef>
              <c:f>'ΧΩΡΙΚΗ ΚΑΤΑΝΟΜΗ DISTRIBUTION '!$A$10:$B$10</c:f>
              <c:numCache>
                <c:formatCode>General</c:formatCode>
                <c:ptCount val="2"/>
                <c:pt idx="0">
                  <c:v>41</c:v>
                </c:pt>
                <c:pt idx="1">
                  <c:v>34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u="none" strike="noStrike" baseline="0">
                <a:solidFill>
                  <a:srgbClr val="000000"/>
                </a:solidFill>
                <a:latin typeface="Calibri"/>
              </a:rPr>
              <a:t>Αριθμός  ενδιάμεσης ωοτοκίας ανά χελώνα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u="none" strike="noStrike" baseline="0">
                <a:solidFill>
                  <a:srgbClr val="000000"/>
                </a:solidFill>
                <a:latin typeface="Calibri"/>
              </a:rPr>
              <a:t> (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</a:rPr>
              <a:t>Internesting times number) 2014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INTERNESTING!$B$1</c:f>
              <c:strCache>
                <c:ptCount val="1"/>
                <c:pt idx="0">
                  <c:v>Nº of time females come in between 12-15 days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Val val="1"/>
          </c:dLbls>
          <c:cat>
            <c:strRef>
              <c:f>INTERNESTING!$A$2:$A$6</c:f>
              <c:strCache>
                <c:ptCount val="5"/>
                <c:pt idx="0">
                  <c:v>D7136</c:v>
                </c:pt>
                <c:pt idx="1">
                  <c:v>D7145</c:v>
                </c:pt>
                <c:pt idx="2">
                  <c:v>K004</c:v>
                </c:pt>
                <c:pt idx="3">
                  <c:v>D7146</c:v>
                </c:pt>
                <c:pt idx="4">
                  <c:v>N1401</c:v>
                </c:pt>
              </c:strCache>
            </c:strRef>
          </c:cat>
          <c:val>
            <c:numRef>
              <c:f>INTERNESTING!$B$2:$B$6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Val val="1"/>
        </c:dLbls>
        <c:overlap val="-25"/>
        <c:axId val="52145536"/>
        <c:axId val="52147328"/>
      </c:barChart>
      <c:catAx>
        <c:axId val="5214553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52147328"/>
        <c:crosses val="autoZero"/>
        <c:auto val="1"/>
        <c:lblAlgn val="ctr"/>
        <c:lblOffset val="100"/>
      </c:catAx>
      <c:valAx>
        <c:axId val="52147328"/>
        <c:scaling>
          <c:orientation val="minMax"/>
        </c:scaling>
        <c:delete val="1"/>
        <c:axPos val="b"/>
        <c:numFmt formatCode="General" sourceLinked="1"/>
        <c:tickLblPos val="none"/>
        <c:crossAx val="5214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727023319615931"/>
          <c:y val="0.20061728395061729"/>
          <c:w val="0.38271604938271647"/>
          <c:h val="6.4814814814814894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Σύνολο μαρκαρισμένων χελωνών και αριθμός φωλιών εκάστης - ακτή Μούντας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0" i="0" u="none" strike="noStrike" baseline="0">
                <a:solidFill>
                  <a:srgbClr val="000000"/>
                </a:solidFill>
                <a:latin typeface="Calibri"/>
              </a:rPr>
              <a:t>(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</a:rPr>
              <a:t>Turtles taged total number and nest number of each one)   - Mounda beach 2014)</a:t>
            </a:r>
          </a:p>
        </c:rich>
      </c:tx>
      <c:spPr>
        <a:noFill/>
        <a:ln w="25400">
          <a:noFill/>
        </a:ln>
      </c:spPr>
    </c:title>
    <c:view3D>
      <c:depthPercent val="100"/>
      <c:perspective val="30"/>
    </c:view3D>
    <c:plotArea>
      <c:layout>
        <c:manualLayout>
          <c:layoutTarget val="inner"/>
          <c:xMode val="edge"/>
          <c:yMode val="edge"/>
          <c:x val="5.3258542272799241E-2"/>
          <c:y val="0.25851858785539888"/>
          <c:w val="0.93804474440694918"/>
          <c:h val="0.5998947413305572"/>
        </c:manualLayout>
      </c:layout>
      <c:bar3DChart>
        <c:barDir val="col"/>
        <c:grouping val="clustered"/>
        <c:ser>
          <c:idx val="0"/>
          <c:order val="0"/>
          <c:tx>
            <c:strRef>
              <c:f>'ΧΕΛΩΝΕΣ-FEMALES '!$B$1:$B$2</c:f>
              <c:strCache>
                <c:ptCount val="1"/>
                <c:pt idx="0">
                  <c:v>Αριθ.φωλιών ανά χελώνα N° of nests per turtle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Val val="1"/>
          </c:dLbls>
          <c:cat>
            <c:strRef>
              <c:f>'ΧΕΛΩΝΕΣ-FEMALES '!$A$3:$A$44</c:f>
              <c:strCache>
                <c:ptCount val="42"/>
                <c:pt idx="0">
                  <c:v>D7120</c:v>
                </c:pt>
                <c:pt idx="1">
                  <c:v>D7121</c:v>
                </c:pt>
                <c:pt idx="2">
                  <c:v>D7122</c:v>
                </c:pt>
                <c:pt idx="3">
                  <c:v>D7123</c:v>
                </c:pt>
                <c:pt idx="4">
                  <c:v>D7124</c:v>
                </c:pt>
                <c:pt idx="5">
                  <c:v>K272</c:v>
                </c:pt>
                <c:pt idx="6">
                  <c:v>D7127</c:v>
                </c:pt>
                <c:pt idx="7">
                  <c:v>D7126</c:v>
                </c:pt>
                <c:pt idx="8">
                  <c:v>D7130</c:v>
                </c:pt>
                <c:pt idx="9">
                  <c:v>D7132</c:v>
                </c:pt>
                <c:pt idx="10">
                  <c:v>D7133</c:v>
                </c:pt>
                <c:pt idx="11">
                  <c:v>D7134</c:v>
                </c:pt>
                <c:pt idx="12">
                  <c:v>D7128</c:v>
                </c:pt>
                <c:pt idx="13">
                  <c:v>D7135</c:v>
                </c:pt>
                <c:pt idx="14">
                  <c:v>D7137</c:v>
                </c:pt>
                <c:pt idx="15">
                  <c:v>D7139</c:v>
                </c:pt>
                <c:pt idx="16">
                  <c:v>D7136</c:v>
                </c:pt>
                <c:pt idx="17">
                  <c:v>D7142</c:v>
                </c:pt>
                <c:pt idx="18">
                  <c:v>D7141</c:v>
                </c:pt>
                <c:pt idx="19">
                  <c:v>D7144</c:v>
                </c:pt>
                <c:pt idx="20">
                  <c:v>D7145</c:v>
                </c:pt>
                <c:pt idx="21">
                  <c:v>K212</c:v>
                </c:pt>
                <c:pt idx="22">
                  <c:v>D7147</c:v>
                </c:pt>
                <c:pt idx="23">
                  <c:v>D7148</c:v>
                </c:pt>
                <c:pt idx="24">
                  <c:v>K128</c:v>
                </c:pt>
                <c:pt idx="25">
                  <c:v>14/010</c:v>
                </c:pt>
                <c:pt idx="26">
                  <c:v>D7150</c:v>
                </c:pt>
                <c:pt idx="27">
                  <c:v>K081</c:v>
                </c:pt>
                <c:pt idx="28">
                  <c:v>K017</c:v>
                </c:pt>
                <c:pt idx="29">
                  <c:v>K004</c:v>
                </c:pt>
                <c:pt idx="30">
                  <c:v>D7143/N1402</c:v>
                </c:pt>
                <c:pt idx="31">
                  <c:v>D7146</c:v>
                </c:pt>
                <c:pt idx="32">
                  <c:v>N1401</c:v>
                </c:pt>
                <c:pt idx="33">
                  <c:v>N1404</c:v>
                </c:pt>
                <c:pt idx="34">
                  <c:v>N1403</c:v>
                </c:pt>
                <c:pt idx="35">
                  <c:v>N1406</c:v>
                </c:pt>
                <c:pt idx="36">
                  <c:v>N1408</c:v>
                </c:pt>
                <c:pt idx="37">
                  <c:v>N1407</c:v>
                </c:pt>
                <c:pt idx="38">
                  <c:v>K129</c:v>
                </c:pt>
                <c:pt idx="39">
                  <c:v>D7146</c:v>
                </c:pt>
                <c:pt idx="40">
                  <c:v>D7149</c:v>
                </c:pt>
                <c:pt idx="41">
                  <c:v>D7125</c:v>
                </c:pt>
              </c:strCache>
            </c:strRef>
          </c:cat>
          <c:val>
            <c:numRef>
              <c:f>'ΧΕΛΩΝΕΣ-FEMALES '!$B$3:$B$44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</c:ser>
        <c:dLbls>
          <c:showVal val="1"/>
        </c:dLbls>
        <c:shape val="box"/>
        <c:axId val="80865536"/>
        <c:axId val="124440960"/>
        <c:axId val="0"/>
      </c:bar3DChart>
      <c:catAx>
        <c:axId val="80865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1" i="0" u="none" strike="noStrike" baseline="0">
                    <a:solidFill>
                      <a:srgbClr val="000000"/>
                    </a:solidFill>
                    <a:latin typeface="Calibri"/>
                  </a:rPr>
                  <a:t>αύξων αριθμός χελώνας :  ετικέτα 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(</a:t>
                </a: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Turtles females number: tags)</a:t>
                </a:r>
              </a:p>
            </c:rich>
          </c:tx>
          <c:layout>
            <c:manualLayout>
              <c:xMode val="edge"/>
              <c:yMode val="edge"/>
              <c:x val="0.27931849869841013"/>
              <c:y val="0.898520527743396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24440960"/>
        <c:crosses val="autoZero"/>
        <c:auto val="1"/>
        <c:lblAlgn val="ctr"/>
        <c:lblOffset val="100"/>
      </c:catAx>
      <c:valAx>
        <c:axId val="1244409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1" i="0" u="none" strike="noStrike" baseline="0">
                    <a:solidFill>
                      <a:srgbClr val="000000"/>
                    </a:solidFill>
                    <a:latin typeface="Calibri"/>
                  </a:rPr>
                  <a:t>Αριθ.φωλεών ανά χελώνα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(</a:t>
                </a: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Nests number per turtle)</a:t>
                </a:r>
              </a:p>
            </c:rich>
          </c:tx>
          <c:layout>
            <c:manualLayout>
              <c:xMode val="edge"/>
              <c:yMode val="edge"/>
              <c:x val="5.2669240295833031E-2"/>
              <c:y val="0.363664709135438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086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n-US"/>
              <a:t>False</a:t>
            </a:r>
            <a:r>
              <a:rPr lang="en-US" baseline="0"/>
              <a:t> crawls/markers</a:t>
            </a:r>
            <a:br>
              <a:rPr lang="en-US" baseline="0"/>
            </a:br>
            <a:r>
              <a:rPr lang="en-US" sz="1200" baseline="0"/>
              <a:t>
Mounda 20</a:t>
            </a:r>
            <a:endParaRPr lang="en-US"/>
          </a:p>
        </c:rich>
      </c:tx>
      <c:spPr>
        <a:noFill/>
        <a:ln w="25400">
          <a:noFill/>
        </a:ln>
      </c:spPr>
    </c:title>
    <c:view3D>
      <c:depthPercent val="100"/>
      <c:perspective val="30"/>
    </c:view3D>
    <c:plotArea>
      <c:layout>
        <c:manualLayout>
          <c:layoutTarget val="inner"/>
          <c:xMode val="edge"/>
          <c:yMode val="edge"/>
          <c:x val="7.4510455150452182E-2"/>
          <c:y val="0.14909757420464945"/>
          <c:w val="0.8013441803186927"/>
          <c:h val="0.6797174581205867"/>
        </c:manualLayout>
      </c:layout>
      <c:bar3DChart>
        <c:barDir val="col"/>
        <c:grouping val="clustered"/>
        <c:ser>
          <c:idx val="1"/>
          <c:order val="0"/>
          <c:tx>
            <c:v>false crawls</c:v>
          </c:tx>
          <c:cat>
            <c:strRef>
              <c:f>'FALSE CRAWL, MARKS'!$A$2:$A$10</c:f>
              <c:strCache>
                <c:ptCount val="9"/>
                <c:pt idx="0">
                  <c:v>1 - 20</c:v>
                </c:pt>
                <c:pt idx="1">
                  <c:v>20 - 41</c:v>
                </c:pt>
                <c:pt idx="2">
                  <c:v>41 - 60</c:v>
                </c:pt>
                <c:pt idx="3">
                  <c:v>61 - 80</c:v>
                </c:pt>
                <c:pt idx="4">
                  <c:v>81 - 100</c:v>
                </c:pt>
                <c:pt idx="5">
                  <c:v>101 - 120</c:v>
                </c:pt>
                <c:pt idx="6">
                  <c:v>121 - 140</c:v>
                </c:pt>
                <c:pt idx="7">
                  <c:v>141 - 160</c:v>
                </c:pt>
                <c:pt idx="8">
                  <c:v>161 - 180</c:v>
                </c:pt>
              </c:strCache>
            </c:strRef>
          </c:cat>
          <c:val>
            <c:numRef>
              <c:f>'FALSE CRAWL, MARKS'!$B$2:$B$10</c:f>
              <c:numCache>
                <c:formatCode>0</c:formatCode>
                <c:ptCount val="9"/>
                <c:pt idx="0">
                  <c:v>12</c:v>
                </c:pt>
                <c:pt idx="1">
                  <c:v>10</c:v>
                </c:pt>
                <c:pt idx="2">
                  <c:v>13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</c:numCache>
            </c:numRef>
          </c:val>
        </c:ser>
        <c:shape val="cylinder"/>
        <c:axId val="52240768"/>
        <c:axId val="52242304"/>
        <c:axId val="0"/>
      </c:bar3DChart>
      <c:catAx>
        <c:axId val="52240768"/>
        <c:scaling>
          <c:orientation val="minMax"/>
        </c:scaling>
        <c:axPos val="b"/>
        <c:numFmt formatCode="@" sourceLinked="1"/>
        <c:tickLblPos val="nextTo"/>
        <c:crossAx val="52242304"/>
        <c:crosses val="autoZero"/>
        <c:auto val="1"/>
        <c:lblAlgn val="ctr"/>
        <c:lblOffset val="100"/>
      </c:catAx>
      <c:valAx>
        <c:axId val="52242304"/>
        <c:scaling>
          <c:orientation val="minMax"/>
          <c:max val="14"/>
        </c:scaling>
        <c:axPos val="l"/>
        <c:majorGridlines/>
        <c:numFmt formatCode="0" sourceLinked="1"/>
        <c:tickLblPos val="nextTo"/>
        <c:crossAx val="5224076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895199711410533"/>
          <c:y val="0.50457963940948125"/>
          <c:w val="0.1013025089873244"/>
          <c:h val="5.8379058549884677E-2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FI"/>
              <a:t>NEST&amp;FALSE CRAWLS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FI" sz="1200"/>
              <a:t>Mounda 2014</a:t>
            </a:r>
          </a:p>
        </c:rich>
      </c:tx>
      <c:layout>
        <c:manualLayout>
          <c:xMode val="edge"/>
          <c:yMode val="edge"/>
          <c:x val="0.32467577916396873"/>
          <c:y val="3.25203252032520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99727463991849"/>
          <c:y val="0.21409270752008044"/>
          <c:w val="0.70418569650987772"/>
          <c:h val="0.51490651175715496"/>
        </c:manualLayout>
      </c:layout>
      <c:barChart>
        <c:barDir val="col"/>
        <c:grouping val="clustered"/>
        <c:ser>
          <c:idx val="0"/>
          <c:order val="0"/>
          <c:tx>
            <c:strRef>
              <c:f>'NEST&amp;FALSE C'!$B$1</c:f>
              <c:strCache>
                <c:ptCount val="1"/>
                <c:pt idx="0">
                  <c:v>NEST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'NEST&amp;FALSE C'!$A$2:$A$10</c:f>
              <c:strCache>
                <c:ptCount val="9"/>
                <c:pt idx="0">
                  <c:v>1 - 20</c:v>
                </c:pt>
                <c:pt idx="1">
                  <c:v>21 - 40</c:v>
                </c:pt>
                <c:pt idx="2">
                  <c:v>41 - 60</c:v>
                </c:pt>
                <c:pt idx="3">
                  <c:v>61 - 80</c:v>
                </c:pt>
                <c:pt idx="4">
                  <c:v>81 - 100</c:v>
                </c:pt>
                <c:pt idx="5">
                  <c:v>101 - 120</c:v>
                </c:pt>
                <c:pt idx="6">
                  <c:v>121 - 140</c:v>
                </c:pt>
                <c:pt idx="7">
                  <c:v>141 - 160</c:v>
                </c:pt>
                <c:pt idx="8">
                  <c:v>161 - 180</c:v>
                </c:pt>
              </c:strCache>
            </c:strRef>
          </c:cat>
          <c:val>
            <c:numRef>
              <c:f>'NEST&amp;FALSE C'!$B$2:$B$10</c:f>
              <c:numCache>
                <c:formatCode>General</c:formatCode>
                <c:ptCount val="9"/>
                <c:pt idx="0">
                  <c:v>6</c:v>
                </c:pt>
                <c:pt idx="1">
                  <c:v>5</c:v>
                </c:pt>
                <c:pt idx="2">
                  <c:v>14</c:v>
                </c:pt>
                <c:pt idx="3">
                  <c:v>8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11</c:v>
                </c:pt>
                <c:pt idx="8">
                  <c:v>4</c:v>
                </c:pt>
              </c:numCache>
            </c:numRef>
          </c:val>
        </c:ser>
        <c:ser>
          <c:idx val="1"/>
          <c:order val="1"/>
          <c:tx>
            <c:strRef>
              <c:f>'NEST&amp;FALSE C'!$C$1</c:f>
              <c:strCache>
                <c:ptCount val="1"/>
                <c:pt idx="0">
                  <c:v>false crawls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'NEST&amp;FALSE C'!$C$2:$C$10</c:f>
              <c:numCache>
                <c:formatCode>0</c:formatCode>
                <c:ptCount val="9"/>
                <c:pt idx="0">
                  <c:v>12</c:v>
                </c:pt>
                <c:pt idx="1">
                  <c:v>10</c:v>
                </c:pt>
                <c:pt idx="2">
                  <c:v>13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</c:numCache>
            </c:numRef>
          </c:val>
        </c:ser>
        <c:axId val="84234240"/>
        <c:axId val="84236160"/>
      </c:barChart>
      <c:catAx>
        <c:axId val="84234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beach markers</a:t>
                </a:r>
              </a:p>
            </c:rich>
          </c:tx>
          <c:layout>
            <c:manualLayout>
              <c:xMode val="edge"/>
              <c:yMode val="edge"/>
              <c:x val="0.38095298693723945"/>
              <c:y val="0.88076108372632256"/>
            </c:manualLayout>
          </c:layout>
          <c:spPr>
            <a:noFill/>
            <a:ln w="25400">
              <a:noFill/>
            </a:ln>
          </c:spPr>
        </c:title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4236160"/>
        <c:crosses val="autoZero"/>
        <c:auto val="1"/>
        <c:lblAlgn val="ctr"/>
        <c:lblOffset val="100"/>
        <c:tickLblSkip val="1"/>
        <c:tickMarkSkip val="1"/>
      </c:catAx>
      <c:valAx>
        <c:axId val="84236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</a:t>
                </a:r>
              </a:p>
            </c:rich>
          </c:tx>
          <c:layout>
            <c:manualLayout>
              <c:xMode val="edge"/>
              <c:yMode val="edge"/>
              <c:x val="2.3088023088023112E-2"/>
              <c:y val="0.3577244307876152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423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05483405483483"/>
          <c:y val="0.40650406504065101"/>
          <c:w val="0.14285714285714302"/>
          <c:h val="0.130081300813008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style val="1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u="none" strike="noStrike" baseline="0">
                <a:solidFill>
                  <a:srgbClr val="000000"/>
                </a:solidFill>
                <a:latin typeface="Calibri"/>
              </a:rPr>
              <a:t>Χωρική κατανομή φωλιών - ακτή Μούντας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u="none" strike="noStrike" baseline="0">
                <a:solidFill>
                  <a:srgbClr val="000000"/>
                </a:solidFill>
                <a:latin typeface="Calibri"/>
              </a:rPr>
              <a:t>(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</a:rPr>
              <a:t>Regional distribution of nests  -  Mounda beach 2014)</a:t>
            </a:r>
          </a:p>
        </c:rich>
      </c:tx>
      <c:overlay val="1"/>
      <c:spPr>
        <a:noFill/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5.2474165048533312E-2"/>
          <c:y val="0.17549779961715331"/>
          <c:w val="0.92382008901128843"/>
          <c:h val="0.54997963927278026"/>
        </c:manualLayout>
      </c:layout>
      <c:bar3DChart>
        <c:barDir val="col"/>
        <c:grouping val="clustered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Val val="1"/>
          </c:dLbls>
          <c:cat>
            <c:strRef>
              <c:f>'ΚΑΤΑΝΟΜΗ ΦΩΛΙΩΝ- REGIONAL NEST'!$A$2:$A$10</c:f>
              <c:strCache>
                <c:ptCount val="9"/>
                <c:pt idx="0">
                  <c:v>1 - 20</c:v>
                </c:pt>
                <c:pt idx="1">
                  <c:v>21 - 40</c:v>
                </c:pt>
                <c:pt idx="2">
                  <c:v>41 - 60</c:v>
                </c:pt>
                <c:pt idx="3">
                  <c:v>61 - 80</c:v>
                </c:pt>
                <c:pt idx="4">
                  <c:v>81 - 100</c:v>
                </c:pt>
                <c:pt idx="5">
                  <c:v>101 - 120</c:v>
                </c:pt>
                <c:pt idx="6">
                  <c:v>121 - 140</c:v>
                </c:pt>
                <c:pt idx="7">
                  <c:v>141 - 160</c:v>
                </c:pt>
                <c:pt idx="8">
                  <c:v>161 - 180</c:v>
                </c:pt>
              </c:strCache>
            </c:strRef>
          </c:cat>
          <c:val>
            <c:numRef>
              <c:f>'ΚΑΤΑΝΟΜΗ ΦΩΛΙΩΝ- REGIONAL NEST'!$B$2:$B$10</c:f>
              <c:numCache>
                <c:formatCode>General</c:formatCode>
                <c:ptCount val="9"/>
                <c:pt idx="0">
                  <c:v>5</c:v>
                </c:pt>
                <c:pt idx="1">
                  <c:v>6</c:v>
                </c:pt>
                <c:pt idx="2">
                  <c:v>13</c:v>
                </c:pt>
                <c:pt idx="3">
                  <c:v>6</c:v>
                </c:pt>
                <c:pt idx="4">
                  <c:v>4</c:v>
                </c:pt>
                <c:pt idx="5">
                  <c:v>17</c:v>
                </c:pt>
                <c:pt idx="6">
                  <c:v>12</c:v>
                </c:pt>
                <c:pt idx="7">
                  <c:v>9</c:v>
                </c:pt>
                <c:pt idx="8">
                  <c:v>3</c:v>
                </c:pt>
              </c:numCache>
            </c:numRef>
          </c:val>
        </c:ser>
        <c:dLbls>
          <c:showVal val="1"/>
        </c:dLbls>
        <c:shape val="cylinder"/>
        <c:axId val="67164416"/>
        <c:axId val="69206400"/>
        <c:axId val="0"/>
      </c:bar3DChart>
      <c:catAx>
        <c:axId val="67164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Σταθερά σημάδια ακτής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(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Beach markers)</a:t>
                </a:r>
              </a:p>
            </c:rich>
          </c:tx>
          <c:layout>
            <c:manualLayout>
              <c:xMode val="edge"/>
              <c:yMode val="edge"/>
              <c:x val="0.42793993080410431"/>
              <c:y val="0.9083156710674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-2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69206400"/>
        <c:crosses val="autoZero"/>
        <c:auto val="1"/>
        <c:lblAlgn val="ctr"/>
        <c:lblOffset val="100"/>
      </c:catAx>
      <c:valAx>
        <c:axId val="692064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Αριθμός φωλιάς (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Nest number)</a:t>
                </a:r>
              </a:p>
            </c:rich>
          </c:tx>
          <c:layout>
            <c:manualLayout>
              <c:xMode val="edge"/>
              <c:yMode val="edge"/>
              <c:x val="1.3293764415811661E-2"/>
              <c:y val="0.3375995895249939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6716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u="none" strike="noStrike" baseline="0">
                <a:solidFill>
                  <a:srgbClr val="000000"/>
                </a:solidFill>
                <a:latin typeface="Calibri"/>
              </a:rPr>
              <a:t>Σύνολο αριθμού  αυγών επωασθέντων και μη ανά φωλία - ακτή Μούντας 2014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u="none" strike="noStrike" baseline="0">
                <a:solidFill>
                  <a:srgbClr val="000000"/>
                </a:solidFill>
                <a:latin typeface="Calibri"/>
              </a:rPr>
              <a:t>(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</a:rPr>
              <a:t>Eggs total incubated and non number per nest  - Mounda beach 2014)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009532899296787E-2"/>
          <c:y val="0.18098668661892389"/>
          <c:w val="0.79103302996216307"/>
          <c:h val="0.65710739777437377"/>
        </c:manualLayout>
      </c:layout>
      <c:barChart>
        <c:barDir val="col"/>
        <c:grouping val="clustered"/>
        <c:ser>
          <c:idx val="0"/>
          <c:order val="0"/>
          <c:tx>
            <c:strRef>
              <c:f>'ΕΠΩΑΣΘΕΝΤΑ-ΙNCUBATED '!$B$1</c:f>
              <c:strCache>
                <c:ptCount val="1"/>
                <c:pt idx="0">
                  <c:v>επωασθέντων/Incubated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Val val="1"/>
          </c:dLbls>
          <c:cat>
            <c:strRef>
              <c:f>'ΕΠΩΑΣΘΕΝΤΑ-ΙNCUBATED '!$A$2:$A$76</c:f>
              <c:strCache>
                <c:ptCount val="75"/>
                <c:pt idx="0">
                  <c:v>1P</c:v>
                </c:pt>
                <c:pt idx="1">
                  <c:v>2K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9P</c:v>
                </c:pt>
                <c:pt idx="9">
                  <c:v>10P</c:v>
                </c:pt>
                <c:pt idx="10">
                  <c:v>11P</c:v>
                </c:pt>
                <c:pt idx="11">
                  <c:v>12P</c:v>
                </c:pt>
                <c:pt idx="12">
                  <c:v>13K</c:v>
                </c:pt>
                <c:pt idx="13">
                  <c:v>14P</c:v>
                </c:pt>
                <c:pt idx="14">
                  <c:v>15K</c:v>
                </c:pt>
                <c:pt idx="15">
                  <c:v>17P</c:v>
                </c:pt>
                <c:pt idx="16">
                  <c:v>18P</c:v>
                </c:pt>
                <c:pt idx="17">
                  <c:v>19P</c:v>
                </c:pt>
                <c:pt idx="18">
                  <c:v>20K</c:v>
                </c:pt>
                <c:pt idx="19">
                  <c:v>21K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28P</c:v>
                </c:pt>
                <c:pt idx="25">
                  <c:v>29P</c:v>
                </c:pt>
                <c:pt idx="26">
                  <c:v>30K</c:v>
                </c:pt>
                <c:pt idx="27">
                  <c:v>31K</c:v>
                </c:pt>
                <c:pt idx="28">
                  <c:v>32K</c:v>
                </c:pt>
                <c:pt idx="29">
                  <c:v>33K</c:v>
                </c:pt>
                <c:pt idx="30">
                  <c:v>34P</c:v>
                </c:pt>
                <c:pt idx="31">
                  <c:v>36P</c:v>
                </c:pt>
                <c:pt idx="32">
                  <c:v>38P</c:v>
                </c:pt>
                <c:pt idx="33">
                  <c:v>40P</c:v>
                </c:pt>
                <c:pt idx="34">
                  <c:v>41K</c:v>
                </c:pt>
                <c:pt idx="35">
                  <c:v>42K</c:v>
                </c:pt>
                <c:pt idx="36">
                  <c:v>43K</c:v>
                </c:pt>
                <c:pt idx="37">
                  <c:v>44K</c:v>
                </c:pt>
                <c:pt idx="38">
                  <c:v>45P</c:v>
                </c:pt>
                <c:pt idx="39">
                  <c:v>48P</c:v>
                </c:pt>
                <c:pt idx="40">
                  <c:v>49P</c:v>
                </c:pt>
                <c:pt idx="41">
                  <c:v>51P</c:v>
                </c:pt>
                <c:pt idx="42">
                  <c:v>52P</c:v>
                </c:pt>
                <c:pt idx="43">
                  <c:v>53K</c:v>
                </c:pt>
                <c:pt idx="44">
                  <c:v>54P</c:v>
                </c:pt>
                <c:pt idx="45">
                  <c:v>55K</c:v>
                </c:pt>
                <c:pt idx="46">
                  <c:v>56K</c:v>
                </c:pt>
                <c:pt idx="47">
                  <c:v>58K</c:v>
                </c:pt>
                <c:pt idx="48">
                  <c:v>59P</c:v>
                </c:pt>
                <c:pt idx="49">
                  <c:v>60P</c:v>
                </c:pt>
                <c:pt idx="50">
                  <c:v>61K</c:v>
                </c:pt>
                <c:pt idx="51">
                  <c:v>62K</c:v>
                </c:pt>
                <c:pt idx="52">
                  <c:v>63K</c:v>
                </c:pt>
                <c:pt idx="53">
                  <c:v>65P</c:v>
                </c:pt>
                <c:pt idx="54">
                  <c:v>66P</c:v>
                </c:pt>
                <c:pt idx="55">
                  <c:v>67K</c:v>
                </c:pt>
                <c:pt idx="56">
                  <c:v>68P</c:v>
                </c:pt>
                <c:pt idx="57">
                  <c:v>69K</c:v>
                </c:pt>
                <c:pt idx="58">
                  <c:v>71K</c:v>
                </c:pt>
                <c:pt idx="59">
                  <c:v>72K</c:v>
                </c:pt>
                <c:pt idx="60">
                  <c:v>73K</c:v>
                </c:pt>
                <c:pt idx="61">
                  <c:v>74P</c:v>
                </c:pt>
                <c:pt idx="62">
                  <c:v>75K</c:v>
                </c:pt>
                <c:pt idx="63">
                  <c:v>76P</c:v>
                </c:pt>
                <c:pt idx="64">
                  <c:v>77K</c:v>
                </c:pt>
                <c:pt idx="65">
                  <c:v>78K</c:v>
                </c:pt>
                <c:pt idx="66">
                  <c:v>79P</c:v>
                </c:pt>
                <c:pt idx="67">
                  <c:v>80P</c:v>
                </c:pt>
                <c:pt idx="68">
                  <c:v>81P</c:v>
                </c:pt>
                <c:pt idx="69">
                  <c:v>82K</c:v>
                </c:pt>
                <c:pt idx="70">
                  <c:v>83P</c:v>
                </c:pt>
                <c:pt idx="71">
                  <c:v>85P</c:v>
                </c:pt>
                <c:pt idx="72">
                  <c:v>86K</c:v>
                </c:pt>
                <c:pt idx="73">
                  <c:v>87K</c:v>
                </c:pt>
                <c:pt idx="74">
                  <c:v>88P</c:v>
                </c:pt>
              </c:strCache>
            </c:strRef>
          </c:cat>
          <c:val>
            <c:numRef>
              <c:f>'ΕΠΩΑΣΘΕΝΤΑ-ΙNCUBATED '!$B$2:$B$76</c:f>
              <c:numCache>
                <c:formatCode>General</c:formatCode>
                <c:ptCount val="75"/>
                <c:pt idx="0">
                  <c:v>101</c:v>
                </c:pt>
                <c:pt idx="1">
                  <c:v>14</c:v>
                </c:pt>
                <c:pt idx="2">
                  <c:v>79</c:v>
                </c:pt>
                <c:pt idx="3">
                  <c:v>28</c:v>
                </c:pt>
                <c:pt idx="4">
                  <c:v>77</c:v>
                </c:pt>
                <c:pt idx="5">
                  <c:v>63</c:v>
                </c:pt>
                <c:pt idx="6">
                  <c:v>96</c:v>
                </c:pt>
                <c:pt idx="7">
                  <c:v>8</c:v>
                </c:pt>
                <c:pt idx="8">
                  <c:v>5</c:v>
                </c:pt>
                <c:pt idx="9">
                  <c:v>101</c:v>
                </c:pt>
                <c:pt idx="10">
                  <c:v>84</c:v>
                </c:pt>
                <c:pt idx="11">
                  <c:v>45</c:v>
                </c:pt>
                <c:pt idx="12">
                  <c:v>102</c:v>
                </c:pt>
                <c:pt idx="13">
                  <c:v>84</c:v>
                </c:pt>
                <c:pt idx="14">
                  <c:v>35</c:v>
                </c:pt>
                <c:pt idx="15">
                  <c:v>16</c:v>
                </c:pt>
                <c:pt idx="16">
                  <c:v>109</c:v>
                </c:pt>
                <c:pt idx="17">
                  <c:v>48</c:v>
                </c:pt>
                <c:pt idx="18">
                  <c:v>30</c:v>
                </c:pt>
                <c:pt idx="19">
                  <c:v>95</c:v>
                </c:pt>
                <c:pt idx="20">
                  <c:v>107</c:v>
                </c:pt>
                <c:pt idx="21">
                  <c:v>76</c:v>
                </c:pt>
                <c:pt idx="22">
                  <c:v>97</c:v>
                </c:pt>
                <c:pt idx="23">
                  <c:v>133</c:v>
                </c:pt>
                <c:pt idx="24">
                  <c:v>57</c:v>
                </c:pt>
                <c:pt idx="25">
                  <c:v>43</c:v>
                </c:pt>
                <c:pt idx="26">
                  <c:v>86</c:v>
                </c:pt>
                <c:pt idx="27">
                  <c:v>79</c:v>
                </c:pt>
                <c:pt idx="28">
                  <c:v>112</c:v>
                </c:pt>
                <c:pt idx="29">
                  <c:v>67</c:v>
                </c:pt>
                <c:pt idx="30">
                  <c:v>0</c:v>
                </c:pt>
                <c:pt idx="31">
                  <c:v>129</c:v>
                </c:pt>
                <c:pt idx="32">
                  <c:v>101</c:v>
                </c:pt>
                <c:pt idx="33">
                  <c:v>77</c:v>
                </c:pt>
                <c:pt idx="34">
                  <c:v>0</c:v>
                </c:pt>
                <c:pt idx="35">
                  <c:v>87</c:v>
                </c:pt>
                <c:pt idx="36">
                  <c:v>55</c:v>
                </c:pt>
                <c:pt idx="37">
                  <c:v>73</c:v>
                </c:pt>
                <c:pt idx="38">
                  <c:v>82</c:v>
                </c:pt>
                <c:pt idx="39">
                  <c:v>81</c:v>
                </c:pt>
                <c:pt idx="40">
                  <c:v>0</c:v>
                </c:pt>
                <c:pt idx="41">
                  <c:v>86</c:v>
                </c:pt>
                <c:pt idx="42">
                  <c:v>64</c:v>
                </c:pt>
                <c:pt idx="43">
                  <c:v>103</c:v>
                </c:pt>
                <c:pt idx="44">
                  <c:v>0</c:v>
                </c:pt>
                <c:pt idx="45">
                  <c:v>62</c:v>
                </c:pt>
                <c:pt idx="46">
                  <c:v>107</c:v>
                </c:pt>
                <c:pt idx="47">
                  <c:v>70</c:v>
                </c:pt>
                <c:pt idx="48">
                  <c:v>87</c:v>
                </c:pt>
                <c:pt idx="49">
                  <c:v>96</c:v>
                </c:pt>
                <c:pt idx="50">
                  <c:v>102</c:v>
                </c:pt>
                <c:pt idx="51">
                  <c:v>73</c:v>
                </c:pt>
                <c:pt idx="52">
                  <c:v>89</c:v>
                </c:pt>
                <c:pt idx="53">
                  <c:v>58</c:v>
                </c:pt>
                <c:pt idx="54">
                  <c:v>99</c:v>
                </c:pt>
                <c:pt idx="55">
                  <c:v>112</c:v>
                </c:pt>
                <c:pt idx="56">
                  <c:v>102</c:v>
                </c:pt>
                <c:pt idx="57">
                  <c:v>88</c:v>
                </c:pt>
                <c:pt idx="58">
                  <c:v>39</c:v>
                </c:pt>
                <c:pt idx="59">
                  <c:v>94</c:v>
                </c:pt>
                <c:pt idx="60">
                  <c:v>100</c:v>
                </c:pt>
                <c:pt idx="61">
                  <c:v>74</c:v>
                </c:pt>
                <c:pt idx="62">
                  <c:v>0</c:v>
                </c:pt>
                <c:pt idx="63">
                  <c:v>81</c:v>
                </c:pt>
                <c:pt idx="64">
                  <c:v>31</c:v>
                </c:pt>
                <c:pt idx="65">
                  <c:v>32</c:v>
                </c:pt>
                <c:pt idx="66">
                  <c:v>91</c:v>
                </c:pt>
                <c:pt idx="67">
                  <c:v>79</c:v>
                </c:pt>
                <c:pt idx="68">
                  <c:v>0</c:v>
                </c:pt>
                <c:pt idx="69">
                  <c:v>0</c:v>
                </c:pt>
                <c:pt idx="70">
                  <c:v>122</c:v>
                </c:pt>
                <c:pt idx="71">
                  <c:v>30</c:v>
                </c:pt>
                <c:pt idx="72">
                  <c:v>86</c:v>
                </c:pt>
                <c:pt idx="73">
                  <c:v>76</c:v>
                </c:pt>
                <c:pt idx="74">
                  <c:v>44</c:v>
                </c:pt>
              </c:numCache>
            </c:numRef>
          </c:val>
        </c:ser>
        <c:ser>
          <c:idx val="1"/>
          <c:order val="1"/>
          <c:tx>
            <c:strRef>
              <c:f>'ΕΠΩΑΣΘΕΝΤΑ-ΙNCUBATED '!$C$1</c:f>
              <c:strCache>
                <c:ptCount val="1"/>
                <c:pt idx="0">
                  <c:v>μη επωασθέντων/No incubated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Val val="1"/>
          </c:dLbls>
          <c:cat>
            <c:strRef>
              <c:f>'ΕΠΩΑΣΘΕΝΤΑ-ΙNCUBATED '!$A$2:$A$76</c:f>
              <c:strCache>
                <c:ptCount val="75"/>
                <c:pt idx="0">
                  <c:v>1P</c:v>
                </c:pt>
                <c:pt idx="1">
                  <c:v>2K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9P</c:v>
                </c:pt>
                <c:pt idx="9">
                  <c:v>10P</c:v>
                </c:pt>
                <c:pt idx="10">
                  <c:v>11P</c:v>
                </c:pt>
                <c:pt idx="11">
                  <c:v>12P</c:v>
                </c:pt>
                <c:pt idx="12">
                  <c:v>13K</c:v>
                </c:pt>
                <c:pt idx="13">
                  <c:v>14P</c:v>
                </c:pt>
                <c:pt idx="14">
                  <c:v>15K</c:v>
                </c:pt>
                <c:pt idx="15">
                  <c:v>17P</c:v>
                </c:pt>
                <c:pt idx="16">
                  <c:v>18P</c:v>
                </c:pt>
                <c:pt idx="17">
                  <c:v>19P</c:v>
                </c:pt>
                <c:pt idx="18">
                  <c:v>20K</c:v>
                </c:pt>
                <c:pt idx="19">
                  <c:v>21K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28P</c:v>
                </c:pt>
                <c:pt idx="25">
                  <c:v>29P</c:v>
                </c:pt>
                <c:pt idx="26">
                  <c:v>30K</c:v>
                </c:pt>
                <c:pt idx="27">
                  <c:v>31K</c:v>
                </c:pt>
                <c:pt idx="28">
                  <c:v>32K</c:v>
                </c:pt>
                <c:pt idx="29">
                  <c:v>33K</c:v>
                </c:pt>
                <c:pt idx="30">
                  <c:v>34P</c:v>
                </c:pt>
                <c:pt idx="31">
                  <c:v>36P</c:v>
                </c:pt>
                <c:pt idx="32">
                  <c:v>38P</c:v>
                </c:pt>
                <c:pt idx="33">
                  <c:v>40P</c:v>
                </c:pt>
                <c:pt idx="34">
                  <c:v>41K</c:v>
                </c:pt>
                <c:pt idx="35">
                  <c:v>42K</c:v>
                </c:pt>
                <c:pt idx="36">
                  <c:v>43K</c:v>
                </c:pt>
                <c:pt idx="37">
                  <c:v>44K</c:v>
                </c:pt>
                <c:pt idx="38">
                  <c:v>45P</c:v>
                </c:pt>
                <c:pt idx="39">
                  <c:v>48P</c:v>
                </c:pt>
                <c:pt idx="40">
                  <c:v>49P</c:v>
                </c:pt>
                <c:pt idx="41">
                  <c:v>51P</c:v>
                </c:pt>
                <c:pt idx="42">
                  <c:v>52P</c:v>
                </c:pt>
                <c:pt idx="43">
                  <c:v>53K</c:v>
                </c:pt>
                <c:pt idx="44">
                  <c:v>54P</c:v>
                </c:pt>
                <c:pt idx="45">
                  <c:v>55K</c:v>
                </c:pt>
                <c:pt idx="46">
                  <c:v>56K</c:v>
                </c:pt>
                <c:pt idx="47">
                  <c:v>58K</c:v>
                </c:pt>
                <c:pt idx="48">
                  <c:v>59P</c:v>
                </c:pt>
                <c:pt idx="49">
                  <c:v>60P</c:v>
                </c:pt>
                <c:pt idx="50">
                  <c:v>61K</c:v>
                </c:pt>
                <c:pt idx="51">
                  <c:v>62K</c:v>
                </c:pt>
                <c:pt idx="52">
                  <c:v>63K</c:v>
                </c:pt>
                <c:pt idx="53">
                  <c:v>65P</c:v>
                </c:pt>
                <c:pt idx="54">
                  <c:v>66P</c:v>
                </c:pt>
                <c:pt idx="55">
                  <c:v>67K</c:v>
                </c:pt>
                <c:pt idx="56">
                  <c:v>68P</c:v>
                </c:pt>
                <c:pt idx="57">
                  <c:v>69K</c:v>
                </c:pt>
                <c:pt idx="58">
                  <c:v>71K</c:v>
                </c:pt>
                <c:pt idx="59">
                  <c:v>72K</c:v>
                </c:pt>
                <c:pt idx="60">
                  <c:v>73K</c:v>
                </c:pt>
                <c:pt idx="61">
                  <c:v>74P</c:v>
                </c:pt>
                <c:pt idx="62">
                  <c:v>75K</c:v>
                </c:pt>
                <c:pt idx="63">
                  <c:v>76P</c:v>
                </c:pt>
                <c:pt idx="64">
                  <c:v>77K</c:v>
                </c:pt>
                <c:pt idx="65">
                  <c:v>78K</c:v>
                </c:pt>
                <c:pt idx="66">
                  <c:v>79P</c:v>
                </c:pt>
                <c:pt idx="67">
                  <c:v>80P</c:v>
                </c:pt>
                <c:pt idx="68">
                  <c:v>81P</c:v>
                </c:pt>
                <c:pt idx="69">
                  <c:v>82K</c:v>
                </c:pt>
                <c:pt idx="70">
                  <c:v>83P</c:v>
                </c:pt>
                <c:pt idx="71">
                  <c:v>85P</c:v>
                </c:pt>
                <c:pt idx="72">
                  <c:v>86K</c:v>
                </c:pt>
                <c:pt idx="73">
                  <c:v>87K</c:v>
                </c:pt>
                <c:pt idx="74">
                  <c:v>88P</c:v>
                </c:pt>
              </c:strCache>
            </c:strRef>
          </c:cat>
          <c:val>
            <c:numRef>
              <c:f>'ΕΠΩΑΣΘΕΝΤΑ-ΙNCUBATED '!$C$2:$C$76</c:f>
              <c:numCache>
                <c:formatCode>General</c:formatCode>
                <c:ptCount val="75"/>
                <c:pt idx="0">
                  <c:v>5</c:v>
                </c:pt>
                <c:pt idx="1">
                  <c:v>63</c:v>
                </c:pt>
                <c:pt idx="2">
                  <c:v>27</c:v>
                </c:pt>
                <c:pt idx="3">
                  <c:v>56</c:v>
                </c:pt>
                <c:pt idx="4">
                  <c:v>50</c:v>
                </c:pt>
                <c:pt idx="5">
                  <c:v>19</c:v>
                </c:pt>
                <c:pt idx="6">
                  <c:v>26</c:v>
                </c:pt>
                <c:pt idx="7">
                  <c:v>81</c:v>
                </c:pt>
                <c:pt idx="8">
                  <c:v>88</c:v>
                </c:pt>
                <c:pt idx="9">
                  <c:v>64</c:v>
                </c:pt>
                <c:pt idx="10">
                  <c:v>40</c:v>
                </c:pt>
                <c:pt idx="11">
                  <c:v>78</c:v>
                </c:pt>
                <c:pt idx="12">
                  <c:v>2</c:v>
                </c:pt>
                <c:pt idx="13">
                  <c:v>3</c:v>
                </c:pt>
                <c:pt idx="14">
                  <c:v>19</c:v>
                </c:pt>
                <c:pt idx="15">
                  <c:v>15</c:v>
                </c:pt>
                <c:pt idx="16">
                  <c:v>13</c:v>
                </c:pt>
                <c:pt idx="17">
                  <c:v>49</c:v>
                </c:pt>
                <c:pt idx="18">
                  <c:v>90</c:v>
                </c:pt>
                <c:pt idx="19">
                  <c:v>2</c:v>
                </c:pt>
                <c:pt idx="20">
                  <c:v>5</c:v>
                </c:pt>
                <c:pt idx="21">
                  <c:v>19</c:v>
                </c:pt>
                <c:pt idx="22">
                  <c:v>1</c:v>
                </c:pt>
                <c:pt idx="23">
                  <c:v>9</c:v>
                </c:pt>
                <c:pt idx="24">
                  <c:v>46</c:v>
                </c:pt>
                <c:pt idx="25">
                  <c:v>36</c:v>
                </c:pt>
                <c:pt idx="26">
                  <c:v>0</c:v>
                </c:pt>
                <c:pt idx="27">
                  <c:v>25</c:v>
                </c:pt>
                <c:pt idx="28">
                  <c:v>5</c:v>
                </c:pt>
                <c:pt idx="29">
                  <c:v>13</c:v>
                </c:pt>
                <c:pt idx="30">
                  <c:v>0</c:v>
                </c:pt>
                <c:pt idx="31">
                  <c:v>13</c:v>
                </c:pt>
                <c:pt idx="32">
                  <c:v>20</c:v>
                </c:pt>
                <c:pt idx="33">
                  <c:v>0</c:v>
                </c:pt>
                <c:pt idx="34">
                  <c:v>0</c:v>
                </c:pt>
                <c:pt idx="35">
                  <c:v>9</c:v>
                </c:pt>
                <c:pt idx="36">
                  <c:v>2</c:v>
                </c:pt>
                <c:pt idx="37">
                  <c:v>6</c:v>
                </c:pt>
                <c:pt idx="38">
                  <c:v>3</c:v>
                </c:pt>
                <c:pt idx="39">
                  <c:v>6</c:v>
                </c:pt>
                <c:pt idx="40">
                  <c:v>0</c:v>
                </c:pt>
                <c:pt idx="41">
                  <c:v>26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11</c:v>
                </c:pt>
                <c:pt idx="46">
                  <c:v>9</c:v>
                </c:pt>
                <c:pt idx="47">
                  <c:v>6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5</c:v>
                </c:pt>
                <c:pt idx="53">
                  <c:v>2</c:v>
                </c:pt>
                <c:pt idx="54">
                  <c:v>18</c:v>
                </c:pt>
                <c:pt idx="55">
                  <c:v>1</c:v>
                </c:pt>
                <c:pt idx="56">
                  <c:v>4</c:v>
                </c:pt>
                <c:pt idx="57">
                  <c:v>1</c:v>
                </c:pt>
                <c:pt idx="58">
                  <c:v>10</c:v>
                </c:pt>
                <c:pt idx="59">
                  <c:v>2</c:v>
                </c:pt>
                <c:pt idx="60">
                  <c:v>1</c:v>
                </c:pt>
                <c:pt idx="61">
                  <c:v>4</c:v>
                </c:pt>
                <c:pt idx="62">
                  <c:v>0</c:v>
                </c:pt>
                <c:pt idx="63">
                  <c:v>4</c:v>
                </c:pt>
                <c:pt idx="64">
                  <c:v>14</c:v>
                </c:pt>
                <c:pt idx="65">
                  <c:v>14</c:v>
                </c:pt>
                <c:pt idx="66">
                  <c:v>2</c:v>
                </c:pt>
                <c:pt idx="67">
                  <c:v>7</c:v>
                </c:pt>
                <c:pt idx="68">
                  <c:v>0</c:v>
                </c:pt>
                <c:pt idx="69">
                  <c:v>0</c:v>
                </c:pt>
                <c:pt idx="70">
                  <c:v>21</c:v>
                </c:pt>
                <c:pt idx="71">
                  <c:v>40</c:v>
                </c:pt>
                <c:pt idx="72">
                  <c:v>9</c:v>
                </c:pt>
                <c:pt idx="73">
                  <c:v>3</c:v>
                </c:pt>
                <c:pt idx="74">
                  <c:v>13</c:v>
                </c:pt>
              </c:numCache>
            </c:numRef>
          </c:val>
        </c:ser>
        <c:dLbls>
          <c:showVal val="1"/>
        </c:dLbls>
        <c:axId val="69248896"/>
        <c:axId val="69267456"/>
      </c:barChart>
      <c:catAx>
        <c:axId val="69248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1" i="0" u="none" strike="noStrike" baseline="0">
                    <a:solidFill>
                      <a:srgbClr val="000000"/>
                    </a:solidFill>
                    <a:latin typeface="Calibri"/>
                  </a:rPr>
                  <a:t>Φωλιές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(</a:t>
                </a: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Nests)</a:t>
                </a:r>
              </a:p>
            </c:rich>
          </c:tx>
          <c:layout>
            <c:manualLayout>
              <c:xMode val="edge"/>
              <c:yMode val="edge"/>
              <c:x val="0.45080050426767565"/>
              <c:y val="0.928815165876777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69267456"/>
        <c:crosses val="autoZero"/>
        <c:auto val="1"/>
        <c:lblAlgn val="ctr"/>
        <c:lblOffset val="100"/>
      </c:catAx>
      <c:valAx>
        <c:axId val="692674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1" i="0" u="none" strike="noStrike" baseline="0">
                    <a:solidFill>
                      <a:srgbClr val="000000"/>
                    </a:solidFill>
                    <a:latin typeface="Calibri"/>
                  </a:rPr>
                  <a:t>Αριθμ. αυγών/Ν</a:t>
                </a:r>
                <a:r>
                  <a:rPr lang="el-GR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° </a:t>
                </a: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of eggs</a:t>
                </a:r>
              </a:p>
            </c:rich>
          </c:tx>
          <c:layout>
            <c:manualLayout>
              <c:xMode val="edge"/>
              <c:yMode val="edge"/>
              <c:x val="2.730766528199725E-2"/>
              <c:y val="0.375460437113607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6924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370078740157533"/>
          <c:y val="0.25592417061611372"/>
          <c:w val="9.6850393700787546E-2"/>
          <c:h val="0.3791469194312798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u="none" strike="noStrike" baseline="0">
                <a:solidFill>
                  <a:srgbClr val="000000"/>
                </a:solidFill>
                <a:latin typeface="Calibri"/>
              </a:rPr>
              <a:t>Επιτυχία εκκόλαψης  (%)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u="none" strike="noStrike" baseline="0">
                <a:solidFill>
                  <a:srgbClr val="000000"/>
                </a:solidFill>
                <a:latin typeface="Calibri"/>
              </a:rPr>
              <a:t>(% 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</a:rPr>
              <a:t>Hatching success)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'ΕΚΚΟΛΑΨΗΣ-HATCHING'!$D$1</c:f>
              <c:strCache>
                <c:ptCount val="1"/>
                <c:pt idx="0">
                  <c:v>ΕΠΙ ΤΟΙΣ ΕΚΑΤΟ (%)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Val val="1"/>
          </c:dLbls>
          <c:cat>
            <c:strRef>
              <c:f>'ΕΚΚΟΛΑΨΗΣ-HATCHING'!$A$2:$A$76</c:f>
              <c:strCache>
                <c:ptCount val="75"/>
                <c:pt idx="0">
                  <c:v>1P</c:v>
                </c:pt>
                <c:pt idx="1">
                  <c:v>2K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9P</c:v>
                </c:pt>
                <c:pt idx="9">
                  <c:v>10P</c:v>
                </c:pt>
                <c:pt idx="10">
                  <c:v>11P</c:v>
                </c:pt>
                <c:pt idx="11">
                  <c:v>12P</c:v>
                </c:pt>
                <c:pt idx="12">
                  <c:v>13K</c:v>
                </c:pt>
                <c:pt idx="13">
                  <c:v>14P</c:v>
                </c:pt>
                <c:pt idx="14">
                  <c:v>15K</c:v>
                </c:pt>
                <c:pt idx="15">
                  <c:v>17P</c:v>
                </c:pt>
                <c:pt idx="16">
                  <c:v>18P</c:v>
                </c:pt>
                <c:pt idx="17">
                  <c:v>19P</c:v>
                </c:pt>
                <c:pt idx="18">
                  <c:v>20K</c:v>
                </c:pt>
                <c:pt idx="19">
                  <c:v>21K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28P</c:v>
                </c:pt>
                <c:pt idx="25">
                  <c:v>29P</c:v>
                </c:pt>
                <c:pt idx="26">
                  <c:v>30K</c:v>
                </c:pt>
                <c:pt idx="27">
                  <c:v>31K</c:v>
                </c:pt>
                <c:pt idx="28">
                  <c:v>32K</c:v>
                </c:pt>
                <c:pt idx="29">
                  <c:v>33K</c:v>
                </c:pt>
                <c:pt idx="30">
                  <c:v>34P</c:v>
                </c:pt>
                <c:pt idx="31">
                  <c:v>36P</c:v>
                </c:pt>
                <c:pt idx="32">
                  <c:v>38P</c:v>
                </c:pt>
                <c:pt idx="33">
                  <c:v>40P</c:v>
                </c:pt>
                <c:pt idx="34">
                  <c:v>41K</c:v>
                </c:pt>
                <c:pt idx="35">
                  <c:v>42K</c:v>
                </c:pt>
                <c:pt idx="36">
                  <c:v>43K</c:v>
                </c:pt>
                <c:pt idx="37">
                  <c:v>44K</c:v>
                </c:pt>
                <c:pt idx="38">
                  <c:v>45P</c:v>
                </c:pt>
                <c:pt idx="39">
                  <c:v>48P</c:v>
                </c:pt>
                <c:pt idx="40">
                  <c:v>49P</c:v>
                </c:pt>
                <c:pt idx="41">
                  <c:v>51P</c:v>
                </c:pt>
                <c:pt idx="42">
                  <c:v>52P</c:v>
                </c:pt>
                <c:pt idx="43">
                  <c:v>53K</c:v>
                </c:pt>
                <c:pt idx="44">
                  <c:v>54P</c:v>
                </c:pt>
                <c:pt idx="45">
                  <c:v>55K</c:v>
                </c:pt>
                <c:pt idx="46">
                  <c:v>56K</c:v>
                </c:pt>
                <c:pt idx="47">
                  <c:v>58K</c:v>
                </c:pt>
                <c:pt idx="48">
                  <c:v>59P</c:v>
                </c:pt>
                <c:pt idx="49">
                  <c:v>60P</c:v>
                </c:pt>
                <c:pt idx="50">
                  <c:v>61K</c:v>
                </c:pt>
                <c:pt idx="51">
                  <c:v>62K</c:v>
                </c:pt>
                <c:pt idx="52">
                  <c:v>63K</c:v>
                </c:pt>
                <c:pt idx="53">
                  <c:v>65P</c:v>
                </c:pt>
                <c:pt idx="54">
                  <c:v>66P</c:v>
                </c:pt>
                <c:pt idx="55">
                  <c:v>67K</c:v>
                </c:pt>
                <c:pt idx="56">
                  <c:v>68P</c:v>
                </c:pt>
                <c:pt idx="57">
                  <c:v>69K</c:v>
                </c:pt>
                <c:pt idx="58">
                  <c:v>71K</c:v>
                </c:pt>
                <c:pt idx="59">
                  <c:v>72K</c:v>
                </c:pt>
                <c:pt idx="60">
                  <c:v>73K</c:v>
                </c:pt>
                <c:pt idx="61">
                  <c:v>74P</c:v>
                </c:pt>
                <c:pt idx="62">
                  <c:v>75K</c:v>
                </c:pt>
                <c:pt idx="63">
                  <c:v>76P</c:v>
                </c:pt>
                <c:pt idx="64">
                  <c:v>77K</c:v>
                </c:pt>
                <c:pt idx="65">
                  <c:v>78K</c:v>
                </c:pt>
                <c:pt idx="66">
                  <c:v>79P</c:v>
                </c:pt>
                <c:pt idx="67">
                  <c:v>80P</c:v>
                </c:pt>
                <c:pt idx="68">
                  <c:v>81P</c:v>
                </c:pt>
                <c:pt idx="69">
                  <c:v>82K</c:v>
                </c:pt>
                <c:pt idx="70">
                  <c:v>83P</c:v>
                </c:pt>
                <c:pt idx="71">
                  <c:v>85P</c:v>
                </c:pt>
                <c:pt idx="72">
                  <c:v>86K</c:v>
                </c:pt>
                <c:pt idx="73">
                  <c:v>87K</c:v>
                </c:pt>
                <c:pt idx="74">
                  <c:v>88P</c:v>
                </c:pt>
              </c:strCache>
            </c:strRef>
          </c:cat>
          <c:val>
            <c:numRef>
              <c:f>'ΕΚΚΟΛΑΨΗΣ-HATCHING'!$D$2:$D$76</c:f>
              <c:numCache>
                <c:formatCode>0</c:formatCode>
                <c:ptCount val="75"/>
                <c:pt idx="0">
                  <c:v>99.009900990099013</c:v>
                </c:pt>
                <c:pt idx="1">
                  <c:v>92.857142857142861</c:v>
                </c:pt>
                <c:pt idx="2">
                  <c:v>97.468354430379748</c:v>
                </c:pt>
                <c:pt idx="3">
                  <c:v>89.285714285714292</c:v>
                </c:pt>
                <c:pt idx="4">
                  <c:v>22.077922077922079</c:v>
                </c:pt>
                <c:pt idx="5">
                  <c:v>79.365079365079367</c:v>
                </c:pt>
                <c:pt idx="6">
                  <c:v>91.666666666666671</c:v>
                </c:pt>
                <c:pt idx="7">
                  <c:v>62.5</c:v>
                </c:pt>
                <c:pt idx="8">
                  <c:v>100</c:v>
                </c:pt>
                <c:pt idx="9">
                  <c:v>99.009900990099013</c:v>
                </c:pt>
                <c:pt idx="10">
                  <c:v>96.428571428571431</c:v>
                </c:pt>
                <c:pt idx="11">
                  <c:v>66.666666666666671</c:v>
                </c:pt>
                <c:pt idx="12">
                  <c:v>98.039215686274517</c:v>
                </c:pt>
                <c:pt idx="13">
                  <c:v>97.61904761904762</c:v>
                </c:pt>
                <c:pt idx="14">
                  <c:v>100</c:v>
                </c:pt>
                <c:pt idx="15">
                  <c:v>100</c:v>
                </c:pt>
                <c:pt idx="16">
                  <c:v>94.495412844036693</c:v>
                </c:pt>
                <c:pt idx="17">
                  <c:v>95.833333333333329</c:v>
                </c:pt>
                <c:pt idx="18">
                  <c:v>73.333333333333329</c:v>
                </c:pt>
                <c:pt idx="19">
                  <c:v>96.84210526315789</c:v>
                </c:pt>
                <c:pt idx="20">
                  <c:v>100</c:v>
                </c:pt>
                <c:pt idx="21">
                  <c:v>98.684210526315795</c:v>
                </c:pt>
                <c:pt idx="22">
                  <c:v>100</c:v>
                </c:pt>
                <c:pt idx="23">
                  <c:v>99.248120300751879</c:v>
                </c:pt>
                <c:pt idx="24">
                  <c:v>100</c:v>
                </c:pt>
                <c:pt idx="25">
                  <c:v>95.348837209302332</c:v>
                </c:pt>
                <c:pt idx="26">
                  <c:v>100</c:v>
                </c:pt>
                <c:pt idx="27">
                  <c:v>98.734177215189874</c:v>
                </c:pt>
                <c:pt idx="28">
                  <c:v>97.321428571428569</c:v>
                </c:pt>
                <c:pt idx="29">
                  <c:v>97.014925373134332</c:v>
                </c:pt>
                <c:pt idx="30">
                  <c:v>0</c:v>
                </c:pt>
                <c:pt idx="31">
                  <c:v>87.596899224806208</c:v>
                </c:pt>
                <c:pt idx="32">
                  <c:v>100</c:v>
                </c:pt>
                <c:pt idx="33">
                  <c:v>100</c:v>
                </c:pt>
                <c:pt idx="34">
                  <c:v>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59.756097560975611</c:v>
                </c:pt>
                <c:pt idx="39">
                  <c:v>100</c:v>
                </c:pt>
                <c:pt idx="40">
                  <c:v>0</c:v>
                </c:pt>
                <c:pt idx="41">
                  <c:v>81.395348837209298</c:v>
                </c:pt>
                <c:pt idx="42">
                  <c:v>100</c:v>
                </c:pt>
                <c:pt idx="43">
                  <c:v>100</c:v>
                </c:pt>
                <c:pt idx="44">
                  <c:v>0</c:v>
                </c:pt>
                <c:pt idx="45">
                  <c:v>93.548387096774192</c:v>
                </c:pt>
                <c:pt idx="46">
                  <c:v>100</c:v>
                </c:pt>
                <c:pt idx="47">
                  <c:v>98.571428571428569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97.979797979797979</c:v>
                </c:pt>
                <c:pt idx="55">
                  <c:v>100</c:v>
                </c:pt>
                <c:pt idx="56">
                  <c:v>100</c:v>
                </c:pt>
                <c:pt idx="57">
                  <c:v>85.227272727272734</c:v>
                </c:pt>
                <c:pt idx="58">
                  <c:v>0</c:v>
                </c:pt>
                <c:pt idx="59">
                  <c:v>98.936170212765958</c:v>
                </c:pt>
                <c:pt idx="60">
                  <c:v>82</c:v>
                </c:pt>
                <c:pt idx="61">
                  <c:v>98.648648648648646</c:v>
                </c:pt>
                <c:pt idx="62">
                  <c:v>0</c:v>
                </c:pt>
                <c:pt idx="63">
                  <c:v>100</c:v>
                </c:pt>
                <c:pt idx="64">
                  <c:v>0</c:v>
                </c:pt>
                <c:pt idx="65">
                  <c:v>12.5</c:v>
                </c:pt>
                <c:pt idx="66">
                  <c:v>98.901098901098905</c:v>
                </c:pt>
                <c:pt idx="67">
                  <c:v>2.5316455696202533</c:v>
                </c:pt>
                <c:pt idx="68">
                  <c:v>0</c:v>
                </c:pt>
                <c:pt idx="69">
                  <c:v>0</c:v>
                </c:pt>
                <c:pt idx="70">
                  <c:v>95.901639344262293</c:v>
                </c:pt>
                <c:pt idx="71">
                  <c:v>73.333333333333329</c:v>
                </c:pt>
                <c:pt idx="72">
                  <c:v>98.837209302325576</c:v>
                </c:pt>
                <c:pt idx="73">
                  <c:v>85.526315789473685</c:v>
                </c:pt>
                <c:pt idx="74">
                  <c:v>97.727272727272734</c:v>
                </c:pt>
              </c:numCache>
            </c:numRef>
          </c:val>
        </c:ser>
        <c:dLbls>
          <c:showVal val="1"/>
        </c:dLbls>
        <c:axId val="83247872"/>
        <c:axId val="83249792"/>
      </c:barChart>
      <c:catAx>
        <c:axId val="83247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Φωλιές/</a:t>
                </a: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Nests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3249792"/>
        <c:crosses val="autoZero"/>
        <c:auto val="1"/>
        <c:lblAlgn val="ctr"/>
        <c:lblOffset val="100"/>
      </c:catAx>
      <c:valAx>
        <c:axId val="832497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1" i="0" u="none" strike="noStrike" baseline="0">
                    <a:solidFill>
                      <a:srgbClr val="000000"/>
                    </a:solidFill>
                    <a:latin typeface="Calibri"/>
                  </a:rPr>
                  <a:t>Επιτυχία εκκόλαψης  (%)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(% </a:t>
                </a: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Hatching success)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324787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u="none" strike="noStrike" baseline="0">
                <a:solidFill>
                  <a:srgbClr val="000000"/>
                </a:solidFill>
                <a:latin typeface="Calibri"/>
              </a:rPr>
              <a:t>Νεκρά στη  φωλιά  - ακτή Μούντας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u="none" strike="noStrike" baseline="0">
                <a:solidFill>
                  <a:srgbClr val="000000"/>
                </a:solidFill>
                <a:latin typeface="Calibri"/>
              </a:rPr>
              <a:t>( 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</a:rPr>
              <a:t>Dead in nest / per nest - Mounda beach 2014)</a:t>
            </a:r>
          </a:p>
        </c:rich>
      </c:tx>
      <c:layout>
        <c:manualLayout>
          <c:xMode val="edge"/>
          <c:yMode val="edge"/>
          <c:x val="0.30123409916226257"/>
          <c:y val="4.45373086534118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147736814588318E-2"/>
          <c:y val="0.18233542488771462"/>
          <c:w val="0.79954778823378791"/>
          <c:h val="0.66538739053093099"/>
        </c:manualLayout>
      </c:layout>
      <c:barChart>
        <c:barDir val="col"/>
        <c:grouping val="clustered"/>
        <c:ser>
          <c:idx val="0"/>
          <c:order val="0"/>
          <c:tx>
            <c:strRef>
              <c:f>'ΝΕΚΡΑ ΣΤΗ ΦΩΛΙΑ -DEAD IN NEST'!$B$1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Val val="1"/>
          </c:dLbls>
          <c:cat>
            <c:strRef>
              <c:f>'ΝΕΚΡΑ ΣΤΗ ΦΩΛΙΑ -DEAD IN NEST'!$A$2:$A$76</c:f>
              <c:strCache>
                <c:ptCount val="75"/>
                <c:pt idx="0">
                  <c:v>1P</c:v>
                </c:pt>
                <c:pt idx="1">
                  <c:v>2K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9P</c:v>
                </c:pt>
                <c:pt idx="9">
                  <c:v>10P</c:v>
                </c:pt>
                <c:pt idx="10">
                  <c:v>11P</c:v>
                </c:pt>
                <c:pt idx="11">
                  <c:v>12P</c:v>
                </c:pt>
                <c:pt idx="12">
                  <c:v>13K</c:v>
                </c:pt>
                <c:pt idx="13">
                  <c:v>14P</c:v>
                </c:pt>
                <c:pt idx="14">
                  <c:v>15K</c:v>
                </c:pt>
                <c:pt idx="15">
                  <c:v>17P</c:v>
                </c:pt>
                <c:pt idx="16">
                  <c:v>18P</c:v>
                </c:pt>
                <c:pt idx="17">
                  <c:v>19P</c:v>
                </c:pt>
                <c:pt idx="18">
                  <c:v>20K</c:v>
                </c:pt>
                <c:pt idx="19">
                  <c:v>21K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28P</c:v>
                </c:pt>
                <c:pt idx="25">
                  <c:v>29P</c:v>
                </c:pt>
                <c:pt idx="26">
                  <c:v>30K</c:v>
                </c:pt>
                <c:pt idx="27">
                  <c:v>31K</c:v>
                </c:pt>
                <c:pt idx="28">
                  <c:v>32K</c:v>
                </c:pt>
                <c:pt idx="29">
                  <c:v>33K</c:v>
                </c:pt>
                <c:pt idx="30">
                  <c:v>34P</c:v>
                </c:pt>
                <c:pt idx="31">
                  <c:v>36P</c:v>
                </c:pt>
                <c:pt idx="32">
                  <c:v>38P</c:v>
                </c:pt>
                <c:pt idx="33">
                  <c:v>40P</c:v>
                </c:pt>
                <c:pt idx="34">
                  <c:v>41K</c:v>
                </c:pt>
                <c:pt idx="35">
                  <c:v>42K</c:v>
                </c:pt>
                <c:pt idx="36">
                  <c:v>43K</c:v>
                </c:pt>
                <c:pt idx="37">
                  <c:v>44K</c:v>
                </c:pt>
                <c:pt idx="38">
                  <c:v>45P</c:v>
                </c:pt>
                <c:pt idx="39">
                  <c:v>48P</c:v>
                </c:pt>
                <c:pt idx="40">
                  <c:v>49P</c:v>
                </c:pt>
                <c:pt idx="41">
                  <c:v>51P</c:v>
                </c:pt>
                <c:pt idx="42">
                  <c:v>52P</c:v>
                </c:pt>
                <c:pt idx="43">
                  <c:v>53K</c:v>
                </c:pt>
                <c:pt idx="44">
                  <c:v>54P</c:v>
                </c:pt>
                <c:pt idx="45">
                  <c:v>55K</c:v>
                </c:pt>
                <c:pt idx="46">
                  <c:v>56K</c:v>
                </c:pt>
                <c:pt idx="47">
                  <c:v>58K</c:v>
                </c:pt>
                <c:pt idx="48">
                  <c:v>59P</c:v>
                </c:pt>
                <c:pt idx="49">
                  <c:v>60P</c:v>
                </c:pt>
                <c:pt idx="50">
                  <c:v>61K</c:v>
                </c:pt>
                <c:pt idx="51">
                  <c:v>62K</c:v>
                </c:pt>
                <c:pt idx="52">
                  <c:v>63K</c:v>
                </c:pt>
                <c:pt idx="53">
                  <c:v>65P</c:v>
                </c:pt>
                <c:pt idx="54">
                  <c:v>66P</c:v>
                </c:pt>
                <c:pt idx="55">
                  <c:v>67K</c:v>
                </c:pt>
                <c:pt idx="56">
                  <c:v>68P</c:v>
                </c:pt>
                <c:pt idx="57">
                  <c:v>69K</c:v>
                </c:pt>
                <c:pt idx="58">
                  <c:v>71K</c:v>
                </c:pt>
                <c:pt idx="59">
                  <c:v>72K</c:v>
                </c:pt>
                <c:pt idx="60">
                  <c:v>73K</c:v>
                </c:pt>
                <c:pt idx="61">
                  <c:v>74P</c:v>
                </c:pt>
                <c:pt idx="62">
                  <c:v>75K</c:v>
                </c:pt>
                <c:pt idx="63">
                  <c:v>76P</c:v>
                </c:pt>
                <c:pt idx="64">
                  <c:v>77K</c:v>
                </c:pt>
                <c:pt idx="65">
                  <c:v>78K</c:v>
                </c:pt>
                <c:pt idx="66">
                  <c:v>79P</c:v>
                </c:pt>
                <c:pt idx="67">
                  <c:v>80P</c:v>
                </c:pt>
                <c:pt idx="68">
                  <c:v>81P</c:v>
                </c:pt>
                <c:pt idx="69">
                  <c:v>82K</c:v>
                </c:pt>
                <c:pt idx="70">
                  <c:v>83P</c:v>
                </c:pt>
                <c:pt idx="71">
                  <c:v>85P</c:v>
                </c:pt>
                <c:pt idx="72">
                  <c:v>86K</c:v>
                </c:pt>
                <c:pt idx="73">
                  <c:v>87K</c:v>
                </c:pt>
                <c:pt idx="74">
                  <c:v>88P</c:v>
                </c:pt>
              </c:strCache>
            </c:strRef>
          </c:cat>
          <c:val>
            <c:numRef>
              <c:f>'ΝΕΚΡΑ ΣΤΗ ΦΩΛΙΑ -DEAD IN NEST'!$B$2:$B$76</c:f>
              <c:numCache>
                <c:formatCode>General</c:formatCode>
                <c:ptCount val="75"/>
                <c:pt idx="0">
                  <c:v>106</c:v>
                </c:pt>
                <c:pt idx="1">
                  <c:v>77</c:v>
                </c:pt>
                <c:pt idx="2">
                  <c:v>106</c:v>
                </c:pt>
                <c:pt idx="3">
                  <c:v>84</c:v>
                </c:pt>
                <c:pt idx="4">
                  <c:v>127</c:v>
                </c:pt>
                <c:pt idx="5">
                  <c:v>82</c:v>
                </c:pt>
                <c:pt idx="6">
                  <c:v>122</c:v>
                </c:pt>
                <c:pt idx="7">
                  <c:v>89</c:v>
                </c:pt>
                <c:pt idx="8">
                  <c:v>93</c:v>
                </c:pt>
                <c:pt idx="9">
                  <c:v>165</c:v>
                </c:pt>
                <c:pt idx="10">
                  <c:v>124</c:v>
                </c:pt>
                <c:pt idx="11">
                  <c:v>123</c:v>
                </c:pt>
                <c:pt idx="12">
                  <c:v>104</c:v>
                </c:pt>
                <c:pt idx="13">
                  <c:v>87</c:v>
                </c:pt>
                <c:pt idx="14">
                  <c:v>54</c:v>
                </c:pt>
                <c:pt idx="15">
                  <c:v>31</c:v>
                </c:pt>
                <c:pt idx="16">
                  <c:v>122</c:v>
                </c:pt>
                <c:pt idx="17">
                  <c:v>97</c:v>
                </c:pt>
                <c:pt idx="18">
                  <c:v>120</c:v>
                </c:pt>
                <c:pt idx="19">
                  <c:v>97</c:v>
                </c:pt>
                <c:pt idx="20">
                  <c:v>112</c:v>
                </c:pt>
                <c:pt idx="21">
                  <c:v>95</c:v>
                </c:pt>
                <c:pt idx="22">
                  <c:v>98</c:v>
                </c:pt>
                <c:pt idx="23">
                  <c:v>142</c:v>
                </c:pt>
                <c:pt idx="24">
                  <c:v>103</c:v>
                </c:pt>
                <c:pt idx="25">
                  <c:v>79</c:v>
                </c:pt>
                <c:pt idx="26">
                  <c:v>86</c:v>
                </c:pt>
                <c:pt idx="27">
                  <c:v>104</c:v>
                </c:pt>
                <c:pt idx="28">
                  <c:v>117</c:v>
                </c:pt>
                <c:pt idx="29">
                  <c:v>80</c:v>
                </c:pt>
                <c:pt idx="30">
                  <c:v>0</c:v>
                </c:pt>
                <c:pt idx="31">
                  <c:v>142</c:v>
                </c:pt>
                <c:pt idx="32">
                  <c:v>121</c:v>
                </c:pt>
                <c:pt idx="33">
                  <c:v>77</c:v>
                </c:pt>
                <c:pt idx="34">
                  <c:v>0</c:v>
                </c:pt>
                <c:pt idx="35">
                  <c:v>96</c:v>
                </c:pt>
                <c:pt idx="36">
                  <c:v>57</c:v>
                </c:pt>
                <c:pt idx="37">
                  <c:v>79</c:v>
                </c:pt>
                <c:pt idx="38">
                  <c:v>85</c:v>
                </c:pt>
                <c:pt idx="39">
                  <c:v>87</c:v>
                </c:pt>
                <c:pt idx="40">
                  <c:v>0</c:v>
                </c:pt>
                <c:pt idx="41">
                  <c:v>112</c:v>
                </c:pt>
                <c:pt idx="42">
                  <c:v>64</c:v>
                </c:pt>
                <c:pt idx="43">
                  <c:v>103</c:v>
                </c:pt>
                <c:pt idx="44">
                  <c:v>0</c:v>
                </c:pt>
                <c:pt idx="45">
                  <c:v>73</c:v>
                </c:pt>
                <c:pt idx="46">
                  <c:v>116</c:v>
                </c:pt>
                <c:pt idx="47">
                  <c:v>76</c:v>
                </c:pt>
                <c:pt idx="48">
                  <c:v>88</c:v>
                </c:pt>
                <c:pt idx="49">
                  <c:v>97</c:v>
                </c:pt>
                <c:pt idx="50">
                  <c:v>103</c:v>
                </c:pt>
                <c:pt idx="51">
                  <c:v>75</c:v>
                </c:pt>
                <c:pt idx="52">
                  <c:v>94</c:v>
                </c:pt>
                <c:pt idx="53">
                  <c:v>60</c:v>
                </c:pt>
                <c:pt idx="54">
                  <c:v>117</c:v>
                </c:pt>
                <c:pt idx="55">
                  <c:v>113</c:v>
                </c:pt>
                <c:pt idx="56">
                  <c:v>106</c:v>
                </c:pt>
                <c:pt idx="57">
                  <c:v>89</c:v>
                </c:pt>
                <c:pt idx="58">
                  <c:v>49</c:v>
                </c:pt>
                <c:pt idx="59">
                  <c:v>96</c:v>
                </c:pt>
                <c:pt idx="60">
                  <c:v>101</c:v>
                </c:pt>
                <c:pt idx="61">
                  <c:v>78</c:v>
                </c:pt>
                <c:pt idx="62">
                  <c:v>0</c:v>
                </c:pt>
                <c:pt idx="63">
                  <c:v>85</c:v>
                </c:pt>
                <c:pt idx="64">
                  <c:v>45</c:v>
                </c:pt>
                <c:pt idx="65">
                  <c:v>46</c:v>
                </c:pt>
                <c:pt idx="66">
                  <c:v>93</c:v>
                </c:pt>
                <c:pt idx="67">
                  <c:v>88</c:v>
                </c:pt>
                <c:pt idx="68">
                  <c:v>0</c:v>
                </c:pt>
                <c:pt idx="69">
                  <c:v>0</c:v>
                </c:pt>
                <c:pt idx="70">
                  <c:v>143</c:v>
                </c:pt>
                <c:pt idx="71">
                  <c:v>70</c:v>
                </c:pt>
                <c:pt idx="72">
                  <c:v>95</c:v>
                </c:pt>
                <c:pt idx="73">
                  <c:v>79</c:v>
                </c:pt>
                <c:pt idx="74">
                  <c:v>57</c:v>
                </c:pt>
              </c:numCache>
            </c:numRef>
          </c:val>
        </c:ser>
        <c:ser>
          <c:idx val="1"/>
          <c:order val="1"/>
          <c:tx>
            <c:strRef>
              <c:f>'ΝΕΚΡΑ ΣΤΗ ΦΩΛΙΑ -DEAD IN NEST'!$C$1</c:f>
              <c:strCache>
                <c:ptCount val="1"/>
                <c:pt idx="0">
                  <c:v>Νεκρά στην φωλιά                         (Not emergenced)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Val val="1"/>
          </c:dLbls>
          <c:cat>
            <c:strRef>
              <c:f>'ΝΕΚΡΑ ΣΤΗ ΦΩΛΙΑ -DEAD IN NEST'!$A$2:$A$76</c:f>
              <c:strCache>
                <c:ptCount val="75"/>
                <c:pt idx="0">
                  <c:v>1P</c:v>
                </c:pt>
                <c:pt idx="1">
                  <c:v>2K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9P</c:v>
                </c:pt>
                <c:pt idx="9">
                  <c:v>10P</c:v>
                </c:pt>
                <c:pt idx="10">
                  <c:v>11P</c:v>
                </c:pt>
                <c:pt idx="11">
                  <c:v>12P</c:v>
                </c:pt>
                <c:pt idx="12">
                  <c:v>13K</c:v>
                </c:pt>
                <c:pt idx="13">
                  <c:v>14P</c:v>
                </c:pt>
                <c:pt idx="14">
                  <c:v>15K</c:v>
                </c:pt>
                <c:pt idx="15">
                  <c:v>17P</c:v>
                </c:pt>
                <c:pt idx="16">
                  <c:v>18P</c:v>
                </c:pt>
                <c:pt idx="17">
                  <c:v>19P</c:v>
                </c:pt>
                <c:pt idx="18">
                  <c:v>20K</c:v>
                </c:pt>
                <c:pt idx="19">
                  <c:v>21K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28P</c:v>
                </c:pt>
                <c:pt idx="25">
                  <c:v>29P</c:v>
                </c:pt>
                <c:pt idx="26">
                  <c:v>30K</c:v>
                </c:pt>
                <c:pt idx="27">
                  <c:v>31K</c:v>
                </c:pt>
                <c:pt idx="28">
                  <c:v>32K</c:v>
                </c:pt>
                <c:pt idx="29">
                  <c:v>33K</c:v>
                </c:pt>
                <c:pt idx="30">
                  <c:v>34P</c:v>
                </c:pt>
                <c:pt idx="31">
                  <c:v>36P</c:v>
                </c:pt>
                <c:pt idx="32">
                  <c:v>38P</c:v>
                </c:pt>
                <c:pt idx="33">
                  <c:v>40P</c:v>
                </c:pt>
                <c:pt idx="34">
                  <c:v>41K</c:v>
                </c:pt>
                <c:pt idx="35">
                  <c:v>42K</c:v>
                </c:pt>
                <c:pt idx="36">
                  <c:v>43K</c:v>
                </c:pt>
                <c:pt idx="37">
                  <c:v>44K</c:v>
                </c:pt>
                <c:pt idx="38">
                  <c:v>45P</c:v>
                </c:pt>
                <c:pt idx="39">
                  <c:v>48P</c:v>
                </c:pt>
                <c:pt idx="40">
                  <c:v>49P</c:v>
                </c:pt>
                <c:pt idx="41">
                  <c:v>51P</c:v>
                </c:pt>
                <c:pt idx="42">
                  <c:v>52P</c:v>
                </c:pt>
                <c:pt idx="43">
                  <c:v>53K</c:v>
                </c:pt>
                <c:pt idx="44">
                  <c:v>54P</c:v>
                </c:pt>
                <c:pt idx="45">
                  <c:v>55K</c:v>
                </c:pt>
                <c:pt idx="46">
                  <c:v>56K</c:v>
                </c:pt>
                <c:pt idx="47">
                  <c:v>58K</c:v>
                </c:pt>
                <c:pt idx="48">
                  <c:v>59P</c:v>
                </c:pt>
                <c:pt idx="49">
                  <c:v>60P</c:v>
                </c:pt>
                <c:pt idx="50">
                  <c:v>61K</c:v>
                </c:pt>
                <c:pt idx="51">
                  <c:v>62K</c:v>
                </c:pt>
                <c:pt idx="52">
                  <c:v>63K</c:v>
                </c:pt>
                <c:pt idx="53">
                  <c:v>65P</c:v>
                </c:pt>
                <c:pt idx="54">
                  <c:v>66P</c:v>
                </c:pt>
                <c:pt idx="55">
                  <c:v>67K</c:v>
                </c:pt>
                <c:pt idx="56">
                  <c:v>68P</c:v>
                </c:pt>
                <c:pt idx="57">
                  <c:v>69K</c:v>
                </c:pt>
                <c:pt idx="58">
                  <c:v>71K</c:v>
                </c:pt>
                <c:pt idx="59">
                  <c:v>72K</c:v>
                </c:pt>
                <c:pt idx="60">
                  <c:v>73K</c:v>
                </c:pt>
                <c:pt idx="61">
                  <c:v>74P</c:v>
                </c:pt>
                <c:pt idx="62">
                  <c:v>75K</c:v>
                </c:pt>
                <c:pt idx="63">
                  <c:v>76P</c:v>
                </c:pt>
                <c:pt idx="64">
                  <c:v>77K</c:v>
                </c:pt>
                <c:pt idx="65">
                  <c:v>78K</c:v>
                </c:pt>
                <c:pt idx="66">
                  <c:v>79P</c:v>
                </c:pt>
                <c:pt idx="67">
                  <c:v>80P</c:v>
                </c:pt>
                <c:pt idx="68">
                  <c:v>81P</c:v>
                </c:pt>
                <c:pt idx="69">
                  <c:v>82K</c:v>
                </c:pt>
                <c:pt idx="70">
                  <c:v>83P</c:v>
                </c:pt>
                <c:pt idx="71">
                  <c:v>85P</c:v>
                </c:pt>
                <c:pt idx="72">
                  <c:v>86K</c:v>
                </c:pt>
                <c:pt idx="73">
                  <c:v>87K</c:v>
                </c:pt>
                <c:pt idx="74">
                  <c:v>88P</c:v>
                </c:pt>
              </c:strCache>
            </c:strRef>
          </c:cat>
          <c:val>
            <c:numRef>
              <c:f>'ΝΕΚΡΑ ΣΤΗ ΦΩΛΙΑ -DEAD IN NEST'!$C$2:$C$76</c:f>
              <c:numCache>
                <c:formatCode>General</c:formatCode>
                <c:ptCount val="75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15</c:v>
                </c:pt>
                <c:pt idx="16">
                  <c:v>39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103</c:v>
                </c:pt>
                <c:pt idx="32">
                  <c:v>82</c:v>
                </c:pt>
                <c:pt idx="33">
                  <c:v>8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23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2</c:v>
                </c:pt>
                <c:pt idx="57">
                  <c:v>15</c:v>
                </c:pt>
                <c:pt idx="58">
                  <c:v>0</c:v>
                </c:pt>
                <c:pt idx="59">
                  <c:v>5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4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2</c:v>
                </c:pt>
                <c:pt idx="71">
                  <c:v>0</c:v>
                </c:pt>
                <c:pt idx="72">
                  <c:v>1</c:v>
                </c:pt>
                <c:pt idx="73">
                  <c:v>20</c:v>
                </c:pt>
                <c:pt idx="74">
                  <c:v>1</c:v>
                </c:pt>
              </c:numCache>
            </c:numRef>
          </c:val>
        </c:ser>
        <c:dLbls>
          <c:showVal val="1"/>
        </c:dLbls>
        <c:axId val="83284352"/>
        <c:axId val="83286272"/>
      </c:barChart>
      <c:catAx>
        <c:axId val="83284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1" i="0" u="none" strike="noStrike" baseline="0">
                    <a:solidFill>
                      <a:srgbClr val="000000"/>
                    </a:solidFill>
                    <a:latin typeface="Calibri"/>
                  </a:rPr>
                  <a:t>Φωλιές</a:t>
                </a:r>
                <a:r>
                  <a:rPr lang="el-GR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/Ν</a:t>
                </a: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ests</a:t>
                </a:r>
              </a:p>
            </c:rich>
          </c:tx>
          <c:layout>
            <c:manualLayout>
              <c:xMode val="edge"/>
              <c:yMode val="edge"/>
              <c:x val="0.44457541437457332"/>
              <c:y val="0.915062185854217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3286272"/>
        <c:crosses val="autoZero"/>
        <c:auto val="1"/>
        <c:lblAlgn val="ctr"/>
        <c:lblOffset val="100"/>
      </c:catAx>
      <c:valAx>
        <c:axId val="832862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1" i="0" u="none" strike="noStrike" baseline="0">
                    <a:solidFill>
                      <a:srgbClr val="000000"/>
                    </a:solidFill>
                    <a:latin typeface="Calibri"/>
                  </a:rPr>
                  <a:t>Αριθ.αυγών/</a:t>
                </a: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Number of eggs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3284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13698630136905"/>
          <c:y val="0.24836601307189557"/>
          <c:w val="0.10616438356164397"/>
          <c:h val="0.54030501089324623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u="none" strike="noStrike" baseline="0">
                <a:solidFill>
                  <a:srgbClr val="000000"/>
                </a:solidFill>
                <a:latin typeface="Calibri"/>
              </a:rPr>
              <a:t>Σύνολο αριθμού αυγών μη εκκολαφθένων ανά φωλιά - ακτή Μούντας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u="none" strike="noStrike" baseline="0">
                <a:solidFill>
                  <a:srgbClr val="000000"/>
                </a:solidFill>
                <a:latin typeface="Calibri"/>
              </a:rPr>
              <a:t>(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</a:rPr>
              <a:t>Eggs unhatched total number per nest - Mounda beach 2014)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796897748626066E-2"/>
          <c:y val="0.17804325364306844"/>
          <c:w val="0.83465111021706262"/>
          <c:h val="0.64124297811189945"/>
        </c:manualLayout>
      </c:layout>
      <c:barChart>
        <c:barDir val="col"/>
        <c:grouping val="clustered"/>
        <c:ser>
          <c:idx val="0"/>
          <c:order val="0"/>
          <c:tx>
            <c:strRef>
              <c:f>'ΜΗ ΕΚΚΟΛΑΦΘΕΝΤΑ-UNHATCHED'!$B$1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Val val="1"/>
          </c:dLbls>
          <c:cat>
            <c:strRef>
              <c:f>'ΜΗ ΕΚΚΟΛΑΦΘΕΝΤΑ-UNHATCHED'!$A$2:$A$76</c:f>
              <c:strCache>
                <c:ptCount val="75"/>
                <c:pt idx="0">
                  <c:v>1P</c:v>
                </c:pt>
                <c:pt idx="1">
                  <c:v>2K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9P</c:v>
                </c:pt>
                <c:pt idx="9">
                  <c:v>10P</c:v>
                </c:pt>
                <c:pt idx="10">
                  <c:v>11P</c:v>
                </c:pt>
                <c:pt idx="11">
                  <c:v>12P</c:v>
                </c:pt>
                <c:pt idx="12">
                  <c:v>13K</c:v>
                </c:pt>
                <c:pt idx="13">
                  <c:v>14P</c:v>
                </c:pt>
                <c:pt idx="14">
                  <c:v>15K</c:v>
                </c:pt>
                <c:pt idx="15">
                  <c:v>17P</c:v>
                </c:pt>
                <c:pt idx="16">
                  <c:v>18P</c:v>
                </c:pt>
                <c:pt idx="17">
                  <c:v>19P</c:v>
                </c:pt>
                <c:pt idx="18">
                  <c:v>20K</c:v>
                </c:pt>
                <c:pt idx="19">
                  <c:v>21K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28P</c:v>
                </c:pt>
                <c:pt idx="25">
                  <c:v>29P</c:v>
                </c:pt>
                <c:pt idx="26">
                  <c:v>30K</c:v>
                </c:pt>
                <c:pt idx="27">
                  <c:v>31K</c:v>
                </c:pt>
                <c:pt idx="28">
                  <c:v>32K</c:v>
                </c:pt>
                <c:pt idx="29">
                  <c:v>33K</c:v>
                </c:pt>
                <c:pt idx="30">
                  <c:v>34P</c:v>
                </c:pt>
                <c:pt idx="31">
                  <c:v>36P</c:v>
                </c:pt>
                <c:pt idx="32">
                  <c:v>38P</c:v>
                </c:pt>
                <c:pt idx="33">
                  <c:v>40P</c:v>
                </c:pt>
                <c:pt idx="34">
                  <c:v>41K</c:v>
                </c:pt>
                <c:pt idx="35">
                  <c:v>42K</c:v>
                </c:pt>
                <c:pt idx="36">
                  <c:v>43K</c:v>
                </c:pt>
                <c:pt idx="37">
                  <c:v>44K</c:v>
                </c:pt>
                <c:pt idx="38">
                  <c:v>45P</c:v>
                </c:pt>
                <c:pt idx="39">
                  <c:v>48P</c:v>
                </c:pt>
                <c:pt idx="40">
                  <c:v>49P</c:v>
                </c:pt>
                <c:pt idx="41">
                  <c:v>51P</c:v>
                </c:pt>
                <c:pt idx="42">
                  <c:v>52P</c:v>
                </c:pt>
                <c:pt idx="43">
                  <c:v>53K</c:v>
                </c:pt>
                <c:pt idx="44">
                  <c:v>54P</c:v>
                </c:pt>
                <c:pt idx="45">
                  <c:v>55K</c:v>
                </c:pt>
                <c:pt idx="46">
                  <c:v>56K</c:v>
                </c:pt>
                <c:pt idx="47">
                  <c:v>58K</c:v>
                </c:pt>
                <c:pt idx="48">
                  <c:v>59P</c:v>
                </c:pt>
                <c:pt idx="49">
                  <c:v>60P</c:v>
                </c:pt>
                <c:pt idx="50">
                  <c:v>61K</c:v>
                </c:pt>
                <c:pt idx="51">
                  <c:v>62K</c:v>
                </c:pt>
                <c:pt idx="52">
                  <c:v>63K</c:v>
                </c:pt>
                <c:pt idx="53">
                  <c:v>65P</c:v>
                </c:pt>
                <c:pt idx="54">
                  <c:v>66P</c:v>
                </c:pt>
                <c:pt idx="55">
                  <c:v>67K</c:v>
                </c:pt>
                <c:pt idx="56">
                  <c:v>68P</c:v>
                </c:pt>
                <c:pt idx="57">
                  <c:v>69K</c:v>
                </c:pt>
                <c:pt idx="58">
                  <c:v>71K</c:v>
                </c:pt>
                <c:pt idx="59">
                  <c:v>72K</c:v>
                </c:pt>
                <c:pt idx="60">
                  <c:v>73K</c:v>
                </c:pt>
                <c:pt idx="61">
                  <c:v>74P</c:v>
                </c:pt>
                <c:pt idx="62">
                  <c:v>75K</c:v>
                </c:pt>
                <c:pt idx="63">
                  <c:v>76P</c:v>
                </c:pt>
                <c:pt idx="64">
                  <c:v>77K</c:v>
                </c:pt>
                <c:pt idx="65">
                  <c:v>78K</c:v>
                </c:pt>
                <c:pt idx="66">
                  <c:v>79P</c:v>
                </c:pt>
                <c:pt idx="67">
                  <c:v>80P</c:v>
                </c:pt>
                <c:pt idx="68">
                  <c:v>81P</c:v>
                </c:pt>
                <c:pt idx="69">
                  <c:v>82K</c:v>
                </c:pt>
                <c:pt idx="70">
                  <c:v>83P</c:v>
                </c:pt>
                <c:pt idx="71">
                  <c:v>85P</c:v>
                </c:pt>
                <c:pt idx="72">
                  <c:v>86K</c:v>
                </c:pt>
                <c:pt idx="73">
                  <c:v>87K</c:v>
                </c:pt>
                <c:pt idx="74">
                  <c:v>88P</c:v>
                </c:pt>
              </c:strCache>
            </c:strRef>
          </c:cat>
          <c:val>
            <c:numRef>
              <c:f>'ΜΗ ΕΚΚΟΛΑΦΘΕΝΤΑ-UNHATCHED'!$B$2:$B$76</c:f>
              <c:numCache>
                <c:formatCode>General</c:formatCode>
                <c:ptCount val="75"/>
                <c:pt idx="0">
                  <c:v>106</c:v>
                </c:pt>
                <c:pt idx="1">
                  <c:v>77</c:v>
                </c:pt>
                <c:pt idx="2">
                  <c:v>106</c:v>
                </c:pt>
                <c:pt idx="3">
                  <c:v>84</c:v>
                </c:pt>
                <c:pt idx="4">
                  <c:v>127</c:v>
                </c:pt>
                <c:pt idx="5">
                  <c:v>82</c:v>
                </c:pt>
                <c:pt idx="6">
                  <c:v>122</c:v>
                </c:pt>
                <c:pt idx="7">
                  <c:v>89</c:v>
                </c:pt>
                <c:pt idx="8">
                  <c:v>93</c:v>
                </c:pt>
                <c:pt idx="9">
                  <c:v>165</c:v>
                </c:pt>
                <c:pt idx="10">
                  <c:v>124</c:v>
                </c:pt>
                <c:pt idx="11">
                  <c:v>123</c:v>
                </c:pt>
                <c:pt idx="12">
                  <c:v>104</c:v>
                </c:pt>
                <c:pt idx="13">
                  <c:v>87</c:v>
                </c:pt>
                <c:pt idx="14">
                  <c:v>54</c:v>
                </c:pt>
                <c:pt idx="15">
                  <c:v>31</c:v>
                </c:pt>
                <c:pt idx="16">
                  <c:v>122</c:v>
                </c:pt>
                <c:pt idx="17">
                  <c:v>97</c:v>
                </c:pt>
                <c:pt idx="18">
                  <c:v>120</c:v>
                </c:pt>
                <c:pt idx="19">
                  <c:v>97</c:v>
                </c:pt>
                <c:pt idx="20">
                  <c:v>112</c:v>
                </c:pt>
                <c:pt idx="21">
                  <c:v>95</c:v>
                </c:pt>
                <c:pt idx="22">
                  <c:v>98</c:v>
                </c:pt>
                <c:pt idx="23">
                  <c:v>142</c:v>
                </c:pt>
                <c:pt idx="24">
                  <c:v>103</c:v>
                </c:pt>
                <c:pt idx="25">
                  <c:v>79</c:v>
                </c:pt>
                <c:pt idx="26">
                  <c:v>86</c:v>
                </c:pt>
                <c:pt idx="27">
                  <c:v>104</c:v>
                </c:pt>
                <c:pt idx="28">
                  <c:v>117</c:v>
                </c:pt>
                <c:pt idx="29">
                  <c:v>80</c:v>
                </c:pt>
                <c:pt idx="30">
                  <c:v>0</c:v>
                </c:pt>
                <c:pt idx="31">
                  <c:v>142</c:v>
                </c:pt>
                <c:pt idx="32">
                  <c:v>121</c:v>
                </c:pt>
                <c:pt idx="33">
                  <c:v>77</c:v>
                </c:pt>
                <c:pt idx="34">
                  <c:v>0</c:v>
                </c:pt>
                <c:pt idx="35">
                  <c:v>96</c:v>
                </c:pt>
                <c:pt idx="36">
                  <c:v>57</c:v>
                </c:pt>
                <c:pt idx="37">
                  <c:v>79</c:v>
                </c:pt>
                <c:pt idx="38">
                  <c:v>85</c:v>
                </c:pt>
                <c:pt idx="39">
                  <c:v>87</c:v>
                </c:pt>
                <c:pt idx="40">
                  <c:v>0</c:v>
                </c:pt>
                <c:pt idx="41">
                  <c:v>112</c:v>
                </c:pt>
                <c:pt idx="42">
                  <c:v>64</c:v>
                </c:pt>
                <c:pt idx="43">
                  <c:v>103</c:v>
                </c:pt>
                <c:pt idx="44">
                  <c:v>0</c:v>
                </c:pt>
                <c:pt idx="45">
                  <c:v>73</c:v>
                </c:pt>
                <c:pt idx="46">
                  <c:v>116</c:v>
                </c:pt>
                <c:pt idx="47">
                  <c:v>76</c:v>
                </c:pt>
                <c:pt idx="48">
                  <c:v>88</c:v>
                </c:pt>
                <c:pt idx="49">
                  <c:v>97</c:v>
                </c:pt>
                <c:pt idx="50">
                  <c:v>103</c:v>
                </c:pt>
                <c:pt idx="51">
                  <c:v>75</c:v>
                </c:pt>
                <c:pt idx="52">
                  <c:v>94</c:v>
                </c:pt>
                <c:pt idx="53">
                  <c:v>60</c:v>
                </c:pt>
                <c:pt idx="54">
                  <c:v>117</c:v>
                </c:pt>
                <c:pt idx="55">
                  <c:v>113</c:v>
                </c:pt>
                <c:pt idx="56">
                  <c:v>106</c:v>
                </c:pt>
                <c:pt idx="57">
                  <c:v>89</c:v>
                </c:pt>
                <c:pt idx="58">
                  <c:v>49</c:v>
                </c:pt>
                <c:pt idx="59">
                  <c:v>96</c:v>
                </c:pt>
                <c:pt idx="60">
                  <c:v>101</c:v>
                </c:pt>
                <c:pt idx="61">
                  <c:v>78</c:v>
                </c:pt>
                <c:pt idx="62">
                  <c:v>0</c:v>
                </c:pt>
                <c:pt idx="63">
                  <c:v>85</c:v>
                </c:pt>
                <c:pt idx="64">
                  <c:v>45</c:v>
                </c:pt>
                <c:pt idx="65">
                  <c:v>46</c:v>
                </c:pt>
                <c:pt idx="66">
                  <c:v>93</c:v>
                </c:pt>
                <c:pt idx="67">
                  <c:v>88</c:v>
                </c:pt>
                <c:pt idx="68">
                  <c:v>0</c:v>
                </c:pt>
                <c:pt idx="69">
                  <c:v>0</c:v>
                </c:pt>
                <c:pt idx="70">
                  <c:v>143</c:v>
                </c:pt>
                <c:pt idx="71">
                  <c:v>70</c:v>
                </c:pt>
                <c:pt idx="72">
                  <c:v>95</c:v>
                </c:pt>
                <c:pt idx="73">
                  <c:v>79</c:v>
                </c:pt>
                <c:pt idx="74">
                  <c:v>57</c:v>
                </c:pt>
              </c:numCache>
            </c:numRef>
          </c:val>
        </c:ser>
        <c:ser>
          <c:idx val="1"/>
          <c:order val="1"/>
          <c:tx>
            <c:strRef>
              <c:f>'ΜΗ ΕΚΚΟΛΑΦΘΕΝΤΑ-UNHATCHED'!$C$1</c:f>
              <c:strCache>
                <c:ptCount val="1"/>
                <c:pt idx="0">
                  <c:v>Σύνολο αριθμού μη εκκολαφθέντων                                      (Total unhatched number)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Val val="1"/>
          </c:dLbls>
          <c:cat>
            <c:strRef>
              <c:f>'ΜΗ ΕΚΚΟΛΑΦΘΕΝΤΑ-UNHATCHED'!$A$2:$A$76</c:f>
              <c:strCache>
                <c:ptCount val="75"/>
                <c:pt idx="0">
                  <c:v>1P</c:v>
                </c:pt>
                <c:pt idx="1">
                  <c:v>2K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9P</c:v>
                </c:pt>
                <c:pt idx="9">
                  <c:v>10P</c:v>
                </c:pt>
                <c:pt idx="10">
                  <c:v>11P</c:v>
                </c:pt>
                <c:pt idx="11">
                  <c:v>12P</c:v>
                </c:pt>
                <c:pt idx="12">
                  <c:v>13K</c:v>
                </c:pt>
                <c:pt idx="13">
                  <c:v>14P</c:v>
                </c:pt>
                <c:pt idx="14">
                  <c:v>15K</c:v>
                </c:pt>
                <c:pt idx="15">
                  <c:v>17P</c:v>
                </c:pt>
                <c:pt idx="16">
                  <c:v>18P</c:v>
                </c:pt>
                <c:pt idx="17">
                  <c:v>19P</c:v>
                </c:pt>
                <c:pt idx="18">
                  <c:v>20K</c:v>
                </c:pt>
                <c:pt idx="19">
                  <c:v>21K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28P</c:v>
                </c:pt>
                <c:pt idx="25">
                  <c:v>29P</c:v>
                </c:pt>
                <c:pt idx="26">
                  <c:v>30K</c:v>
                </c:pt>
                <c:pt idx="27">
                  <c:v>31K</c:v>
                </c:pt>
                <c:pt idx="28">
                  <c:v>32K</c:v>
                </c:pt>
                <c:pt idx="29">
                  <c:v>33K</c:v>
                </c:pt>
                <c:pt idx="30">
                  <c:v>34P</c:v>
                </c:pt>
                <c:pt idx="31">
                  <c:v>36P</c:v>
                </c:pt>
                <c:pt idx="32">
                  <c:v>38P</c:v>
                </c:pt>
                <c:pt idx="33">
                  <c:v>40P</c:v>
                </c:pt>
                <c:pt idx="34">
                  <c:v>41K</c:v>
                </c:pt>
                <c:pt idx="35">
                  <c:v>42K</c:v>
                </c:pt>
                <c:pt idx="36">
                  <c:v>43K</c:v>
                </c:pt>
                <c:pt idx="37">
                  <c:v>44K</c:v>
                </c:pt>
                <c:pt idx="38">
                  <c:v>45P</c:v>
                </c:pt>
                <c:pt idx="39">
                  <c:v>48P</c:v>
                </c:pt>
                <c:pt idx="40">
                  <c:v>49P</c:v>
                </c:pt>
                <c:pt idx="41">
                  <c:v>51P</c:v>
                </c:pt>
                <c:pt idx="42">
                  <c:v>52P</c:v>
                </c:pt>
                <c:pt idx="43">
                  <c:v>53K</c:v>
                </c:pt>
                <c:pt idx="44">
                  <c:v>54P</c:v>
                </c:pt>
                <c:pt idx="45">
                  <c:v>55K</c:v>
                </c:pt>
                <c:pt idx="46">
                  <c:v>56K</c:v>
                </c:pt>
                <c:pt idx="47">
                  <c:v>58K</c:v>
                </c:pt>
                <c:pt idx="48">
                  <c:v>59P</c:v>
                </c:pt>
                <c:pt idx="49">
                  <c:v>60P</c:v>
                </c:pt>
                <c:pt idx="50">
                  <c:v>61K</c:v>
                </c:pt>
                <c:pt idx="51">
                  <c:v>62K</c:v>
                </c:pt>
                <c:pt idx="52">
                  <c:v>63K</c:v>
                </c:pt>
                <c:pt idx="53">
                  <c:v>65P</c:v>
                </c:pt>
                <c:pt idx="54">
                  <c:v>66P</c:v>
                </c:pt>
                <c:pt idx="55">
                  <c:v>67K</c:v>
                </c:pt>
                <c:pt idx="56">
                  <c:v>68P</c:v>
                </c:pt>
                <c:pt idx="57">
                  <c:v>69K</c:v>
                </c:pt>
                <c:pt idx="58">
                  <c:v>71K</c:v>
                </c:pt>
                <c:pt idx="59">
                  <c:v>72K</c:v>
                </c:pt>
                <c:pt idx="60">
                  <c:v>73K</c:v>
                </c:pt>
                <c:pt idx="61">
                  <c:v>74P</c:v>
                </c:pt>
                <c:pt idx="62">
                  <c:v>75K</c:v>
                </c:pt>
                <c:pt idx="63">
                  <c:v>76P</c:v>
                </c:pt>
                <c:pt idx="64">
                  <c:v>77K</c:v>
                </c:pt>
                <c:pt idx="65">
                  <c:v>78K</c:v>
                </c:pt>
                <c:pt idx="66">
                  <c:v>79P</c:v>
                </c:pt>
                <c:pt idx="67">
                  <c:v>80P</c:v>
                </c:pt>
                <c:pt idx="68">
                  <c:v>81P</c:v>
                </c:pt>
                <c:pt idx="69">
                  <c:v>82K</c:v>
                </c:pt>
                <c:pt idx="70">
                  <c:v>83P</c:v>
                </c:pt>
                <c:pt idx="71">
                  <c:v>85P</c:v>
                </c:pt>
                <c:pt idx="72">
                  <c:v>86K</c:v>
                </c:pt>
                <c:pt idx="73">
                  <c:v>87K</c:v>
                </c:pt>
                <c:pt idx="74">
                  <c:v>88P</c:v>
                </c:pt>
              </c:strCache>
            </c:strRef>
          </c:cat>
          <c:val>
            <c:numRef>
              <c:f>'ΜΗ ΕΚΚΟΛΑΦΘΕΝΤΑ-UNHATCHED'!$C$2:$C$76</c:f>
              <c:numCache>
                <c:formatCode>General</c:formatCode>
                <c:ptCount val="7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60</c:v>
                </c:pt>
                <c:pt idx="5">
                  <c:v>5</c:v>
                </c:pt>
                <c:pt idx="6">
                  <c:v>8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15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2</c:v>
                </c:pt>
                <c:pt idx="18">
                  <c:v>8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9</c:v>
                </c:pt>
                <c:pt idx="30">
                  <c:v>0</c:v>
                </c:pt>
                <c:pt idx="31">
                  <c:v>16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33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13</c:v>
                </c:pt>
                <c:pt idx="58">
                  <c:v>39</c:v>
                </c:pt>
                <c:pt idx="59">
                  <c:v>1</c:v>
                </c:pt>
                <c:pt idx="60">
                  <c:v>18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31</c:v>
                </c:pt>
                <c:pt idx="65">
                  <c:v>28</c:v>
                </c:pt>
                <c:pt idx="66">
                  <c:v>0</c:v>
                </c:pt>
                <c:pt idx="67">
                  <c:v>77</c:v>
                </c:pt>
                <c:pt idx="68">
                  <c:v>0</c:v>
                </c:pt>
                <c:pt idx="69">
                  <c:v>0</c:v>
                </c:pt>
                <c:pt idx="70">
                  <c:v>5</c:v>
                </c:pt>
                <c:pt idx="71">
                  <c:v>8</c:v>
                </c:pt>
                <c:pt idx="72">
                  <c:v>1</c:v>
                </c:pt>
                <c:pt idx="73">
                  <c:v>11</c:v>
                </c:pt>
                <c:pt idx="74">
                  <c:v>2</c:v>
                </c:pt>
              </c:numCache>
            </c:numRef>
          </c:val>
        </c:ser>
        <c:dLbls>
          <c:showVal val="1"/>
        </c:dLbls>
        <c:axId val="83440000"/>
        <c:axId val="83441920"/>
      </c:barChart>
      <c:catAx>
        <c:axId val="83440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900" b="1" i="0" u="none" strike="noStrike" baseline="0">
                    <a:solidFill>
                      <a:srgbClr val="000000"/>
                    </a:solidFill>
                    <a:latin typeface="Calibri"/>
                  </a:rPr>
                  <a:t>Φωλιές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900" b="0" i="0" u="none" strike="noStrike" baseline="0">
                    <a:solidFill>
                      <a:srgbClr val="000000"/>
                    </a:solidFill>
                    <a:latin typeface="Calibri"/>
                  </a:rPr>
                  <a:t>(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Calibri"/>
                  </a:rPr>
                  <a:t>Nests)</a:t>
                </a:r>
              </a:p>
            </c:rich>
          </c:tx>
          <c:layout>
            <c:manualLayout>
              <c:xMode val="edge"/>
              <c:yMode val="edge"/>
              <c:x val="0.41549590972661282"/>
              <c:y val="0.92110584518167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3441920"/>
        <c:crosses val="autoZero"/>
        <c:auto val="1"/>
        <c:lblAlgn val="ctr"/>
        <c:lblOffset val="100"/>
      </c:catAx>
      <c:valAx>
        <c:axId val="83441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900" b="1" i="0" u="none" strike="noStrike" baseline="0">
                    <a:solidFill>
                      <a:srgbClr val="000000"/>
                    </a:solidFill>
                    <a:latin typeface="Calibri"/>
                  </a:rPr>
                  <a:t>Αριθμ. αυγών/Ν</a:t>
                </a:r>
                <a:r>
                  <a:rPr lang="el-GR" sz="900" b="0" i="0" u="none" strike="noStrike" baseline="0">
                    <a:solidFill>
                      <a:srgbClr val="000000"/>
                    </a:solidFill>
                    <a:latin typeface="Calibri"/>
                  </a:rPr>
                  <a:t>° 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Calibri"/>
                  </a:rPr>
                  <a:t>of eggs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3440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335766423357724"/>
          <c:y val="0.18246445497630362"/>
          <c:w val="6.7153284671532892E-2"/>
          <c:h val="0.47867298578199091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Σύνολο αριθμού  αυγών ανά φωλιά - ακτή Μούντας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0" i="0" u="none" strike="noStrike" baseline="0">
                <a:solidFill>
                  <a:srgbClr val="000000"/>
                </a:solidFill>
                <a:latin typeface="Calibri"/>
              </a:rPr>
              <a:t>(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Eggs total number per nest - Mounda beach 2014)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 ΑΥΓΑ ΑΝΑ ΦΩΛΙΑ-EGGS PER NESTS'!$B$1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Val val="1"/>
          </c:dLbls>
          <c:cat>
            <c:strRef>
              <c:f>' ΑΥΓΑ ΑΝΑ ΦΩΛΙΑ-EGGS PER NESTS'!$A$2:$A$76</c:f>
              <c:strCache>
                <c:ptCount val="75"/>
                <c:pt idx="0">
                  <c:v>1P</c:v>
                </c:pt>
                <c:pt idx="1">
                  <c:v>2K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9P</c:v>
                </c:pt>
                <c:pt idx="9">
                  <c:v>10P</c:v>
                </c:pt>
                <c:pt idx="10">
                  <c:v>11P</c:v>
                </c:pt>
                <c:pt idx="11">
                  <c:v>12P</c:v>
                </c:pt>
                <c:pt idx="12">
                  <c:v>13K</c:v>
                </c:pt>
                <c:pt idx="13">
                  <c:v>14P</c:v>
                </c:pt>
                <c:pt idx="14">
                  <c:v>15K</c:v>
                </c:pt>
                <c:pt idx="15">
                  <c:v>17P</c:v>
                </c:pt>
                <c:pt idx="16">
                  <c:v>18P</c:v>
                </c:pt>
                <c:pt idx="17">
                  <c:v>19P</c:v>
                </c:pt>
                <c:pt idx="18">
                  <c:v>20K</c:v>
                </c:pt>
                <c:pt idx="19">
                  <c:v>21K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28P</c:v>
                </c:pt>
                <c:pt idx="25">
                  <c:v>29P</c:v>
                </c:pt>
                <c:pt idx="26">
                  <c:v>30K</c:v>
                </c:pt>
                <c:pt idx="27">
                  <c:v>31K</c:v>
                </c:pt>
                <c:pt idx="28">
                  <c:v>32K</c:v>
                </c:pt>
                <c:pt idx="29">
                  <c:v>33K</c:v>
                </c:pt>
                <c:pt idx="30">
                  <c:v>34P</c:v>
                </c:pt>
                <c:pt idx="31">
                  <c:v>36P</c:v>
                </c:pt>
                <c:pt idx="32">
                  <c:v>38P</c:v>
                </c:pt>
                <c:pt idx="33">
                  <c:v>40P</c:v>
                </c:pt>
                <c:pt idx="34">
                  <c:v>41K</c:v>
                </c:pt>
                <c:pt idx="35">
                  <c:v>42K</c:v>
                </c:pt>
                <c:pt idx="36">
                  <c:v>43K</c:v>
                </c:pt>
                <c:pt idx="37">
                  <c:v>44K</c:v>
                </c:pt>
                <c:pt idx="38">
                  <c:v>45P</c:v>
                </c:pt>
                <c:pt idx="39">
                  <c:v>48P</c:v>
                </c:pt>
                <c:pt idx="40">
                  <c:v>49P</c:v>
                </c:pt>
                <c:pt idx="41">
                  <c:v>51P</c:v>
                </c:pt>
                <c:pt idx="42">
                  <c:v>52P</c:v>
                </c:pt>
                <c:pt idx="43">
                  <c:v>53K</c:v>
                </c:pt>
                <c:pt idx="44">
                  <c:v>54P</c:v>
                </c:pt>
                <c:pt idx="45">
                  <c:v>55K</c:v>
                </c:pt>
                <c:pt idx="46">
                  <c:v>56K</c:v>
                </c:pt>
                <c:pt idx="47">
                  <c:v>58K</c:v>
                </c:pt>
                <c:pt idx="48">
                  <c:v>59P</c:v>
                </c:pt>
                <c:pt idx="49">
                  <c:v>60P</c:v>
                </c:pt>
                <c:pt idx="50">
                  <c:v>61K</c:v>
                </c:pt>
                <c:pt idx="51">
                  <c:v>62K</c:v>
                </c:pt>
                <c:pt idx="52">
                  <c:v>63K</c:v>
                </c:pt>
                <c:pt idx="53">
                  <c:v>65P</c:v>
                </c:pt>
                <c:pt idx="54">
                  <c:v>66P</c:v>
                </c:pt>
                <c:pt idx="55">
                  <c:v>67K</c:v>
                </c:pt>
                <c:pt idx="56">
                  <c:v>68P</c:v>
                </c:pt>
                <c:pt idx="57">
                  <c:v>69K</c:v>
                </c:pt>
                <c:pt idx="58">
                  <c:v>71K</c:v>
                </c:pt>
                <c:pt idx="59">
                  <c:v>72K</c:v>
                </c:pt>
                <c:pt idx="60">
                  <c:v>73K</c:v>
                </c:pt>
                <c:pt idx="61">
                  <c:v>74P</c:v>
                </c:pt>
                <c:pt idx="62">
                  <c:v>75K</c:v>
                </c:pt>
                <c:pt idx="63">
                  <c:v>76P</c:v>
                </c:pt>
                <c:pt idx="64">
                  <c:v>77K</c:v>
                </c:pt>
                <c:pt idx="65">
                  <c:v>78K</c:v>
                </c:pt>
                <c:pt idx="66">
                  <c:v>79P</c:v>
                </c:pt>
                <c:pt idx="67">
                  <c:v>80P</c:v>
                </c:pt>
                <c:pt idx="68">
                  <c:v>81P</c:v>
                </c:pt>
                <c:pt idx="69">
                  <c:v>82K</c:v>
                </c:pt>
                <c:pt idx="70">
                  <c:v>83P</c:v>
                </c:pt>
                <c:pt idx="71">
                  <c:v>85P</c:v>
                </c:pt>
                <c:pt idx="72">
                  <c:v>86K</c:v>
                </c:pt>
                <c:pt idx="73">
                  <c:v>87K</c:v>
                </c:pt>
                <c:pt idx="74">
                  <c:v>88P</c:v>
                </c:pt>
              </c:strCache>
            </c:strRef>
          </c:cat>
          <c:val>
            <c:numRef>
              <c:f>' ΑΥΓΑ ΑΝΑ ΦΩΛΙΑ-EGGS PER NESTS'!$B$2:$B$76</c:f>
              <c:numCache>
                <c:formatCode>General</c:formatCode>
                <c:ptCount val="75"/>
                <c:pt idx="0">
                  <c:v>106</c:v>
                </c:pt>
                <c:pt idx="1">
                  <c:v>77</c:v>
                </c:pt>
                <c:pt idx="2">
                  <c:v>106</c:v>
                </c:pt>
                <c:pt idx="3">
                  <c:v>84</c:v>
                </c:pt>
                <c:pt idx="4">
                  <c:v>127</c:v>
                </c:pt>
                <c:pt idx="5">
                  <c:v>82</c:v>
                </c:pt>
                <c:pt idx="6">
                  <c:v>122</c:v>
                </c:pt>
                <c:pt idx="7">
                  <c:v>89</c:v>
                </c:pt>
                <c:pt idx="8">
                  <c:v>93</c:v>
                </c:pt>
                <c:pt idx="9">
                  <c:v>165</c:v>
                </c:pt>
                <c:pt idx="10">
                  <c:v>124</c:v>
                </c:pt>
                <c:pt idx="11">
                  <c:v>123</c:v>
                </c:pt>
                <c:pt idx="12">
                  <c:v>104</c:v>
                </c:pt>
                <c:pt idx="13">
                  <c:v>87</c:v>
                </c:pt>
                <c:pt idx="14">
                  <c:v>54</c:v>
                </c:pt>
                <c:pt idx="15">
                  <c:v>31</c:v>
                </c:pt>
                <c:pt idx="16">
                  <c:v>122</c:v>
                </c:pt>
                <c:pt idx="17">
                  <c:v>97</c:v>
                </c:pt>
                <c:pt idx="18">
                  <c:v>120</c:v>
                </c:pt>
                <c:pt idx="19">
                  <c:v>97</c:v>
                </c:pt>
                <c:pt idx="20">
                  <c:v>112</c:v>
                </c:pt>
                <c:pt idx="21">
                  <c:v>95</c:v>
                </c:pt>
                <c:pt idx="22">
                  <c:v>98</c:v>
                </c:pt>
                <c:pt idx="23">
                  <c:v>142</c:v>
                </c:pt>
                <c:pt idx="24">
                  <c:v>103</c:v>
                </c:pt>
                <c:pt idx="25">
                  <c:v>79</c:v>
                </c:pt>
                <c:pt idx="26">
                  <c:v>86</c:v>
                </c:pt>
                <c:pt idx="27">
                  <c:v>104</c:v>
                </c:pt>
                <c:pt idx="28">
                  <c:v>117</c:v>
                </c:pt>
                <c:pt idx="29">
                  <c:v>80</c:v>
                </c:pt>
                <c:pt idx="30">
                  <c:v>0</c:v>
                </c:pt>
                <c:pt idx="31">
                  <c:v>142</c:v>
                </c:pt>
                <c:pt idx="32">
                  <c:v>121</c:v>
                </c:pt>
                <c:pt idx="33">
                  <c:v>77</c:v>
                </c:pt>
                <c:pt idx="34">
                  <c:v>0</c:v>
                </c:pt>
                <c:pt idx="35">
                  <c:v>96</c:v>
                </c:pt>
                <c:pt idx="36">
                  <c:v>57</c:v>
                </c:pt>
                <c:pt idx="37">
                  <c:v>79</c:v>
                </c:pt>
                <c:pt idx="38">
                  <c:v>85</c:v>
                </c:pt>
                <c:pt idx="39">
                  <c:v>87</c:v>
                </c:pt>
                <c:pt idx="40">
                  <c:v>0</c:v>
                </c:pt>
                <c:pt idx="41">
                  <c:v>112</c:v>
                </c:pt>
                <c:pt idx="42">
                  <c:v>64</c:v>
                </c:pt>
                <c:pt idx="43">
                  <c:v>103</c:v>
                </c:pt>
                <c:pt idx="44">
                  <c:v>0</c:v>
                </c:pt>
                <c:pt idx="45">
                  <c:v>73</c:v>
                </c:pt>
                <c:pt idx="46">
                  <c:v>116</c:v>
                </c:pt>
                <c:pt idx="47">
                  <c:v>76</c:v>
                </c:pt>
                <c:pt idx="48">
                  <c:v>88</c:v>
                </c:pt>
                <c:pt idx="49">
                  <c:v>97</c:v>
                </c:pt>
                <c:pt idx="50">
                  <c:v>103</c:v>
                </c:pt>
                <c:pt idx="51">
                  <c:v>75</c:v>
                </c:pt>
                <c:pt idx="52">
                  <c:v>94</c:v>
                </c:pt>
                <c:pt idx="53">
                  <c:v>60</c:v>
                </c:pt>
                <c:pt idx="54">
                  <c:v>117</c:v>
                </c:pt>
                <c:pt idx="55">
                  <c:v>113</c:v>
                </c:pt>
                <c:pt idx="56">
                  <c:v>106</c:v>
                </c:pt>
                <c:pt idx="57">
                  <c:v>89</c:v>
                </c:pt>
                <c:pt idx="58">
                  <c:v>49</c:v>
                </c:pt>
                <c:pt idx="59">
                  <c:v>96</c:v>
                </c:pt>
                <c:pt idx="60">
                  <c:v>101</c:v>
                </c:pt>
                <c:pt idx="61">
                  <c:v>78</c:v>
                </c:pt>
                <c:pt idx="62">
                  <c:v>0</c:v>
                </c:pt>
                <c:pt idx="63">
                  <c:v>85</c:v>
                </c:pt>
                <c:pt idx="64">
                  <c:v>45</c:v>
                </c:pt>
                <c:pt idx="65">
                  <c:v>46</c:v>
                </c:pt>
                <c:pt idx="66">
                  <c:v>93</c:v>
                </c:pt>
                <c:pt idx="67">
                  <c:v>88</c:v>
                </c:pt>
                <c:pt idx="68">
                  <c:v>0</c:v>
                </c:pt>
                <c:pt idx="69">
                  <c:v>0</c:v>
                </c:pt>
                <c:pt idx="70">
                  <c:v>143</c:v>
                </c:pt>
                <c:pt idx="71">
                  <c:v>70</c:v>
                </c:pt>
                <c:pt idx="72">
                  <c:v>95</c:v>
                </c:pt>
                <c:pt idx="73">
                  <c:v>79</c:v>
                </c:pt>
                <c:pt idx="74">
                  <c:v>57</c:v>
                </c:pt>
              </c:numCache>
            </c:numRef>
          </c:val>
        </c:ser>
        <c:dLbls>
          <c:showVal val="1"/>
        </c:dLbls>
        <c:axId val="83491840"/>
        <c:axId val="83510400"/>
      </c:barChart>
      <c:catAx>
        <c:axId val="83491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900" b="1" i="0" u="none" strike="noStrike" baseline="0">
                    <a:solidFill>
                      <a:srgbClr val="000000"/>
                    </a:solidFill>
                    <a:latin typeface="Calibri"/>
                  </a:rPr>
                  <a:t>Φωλιές</a:t>
                </a:r>
                <a:r>
                  <a:rPr lang="el-GR" sz="900" b="0" i="0" u="none" strike="noStrike" baseline="0">
                    <a:solidFill>
                      <a:srgbClr val="000000"/>
                    </a:solidFill>
                    <a:latin typeface="Calibri"/>
                  </a:rPr>
                  <a:t> / 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Calibri"/>
                  </a:rPr>
                  <a:t>Nest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3510400"/>
        <c:crosses val="autoZero"/>
        <c:auto val="1"/>
        <c:lblAlgn val="ctr"/>
        <c:lblOffset val="100"/>
      </c:catAx>
      <c:valAx>
        <c:axId val="835104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900" b="1" i="0" u="none" strike="noStrike" baseline="0">
                    <a:solidFill>
                      <a:srgbClr val="000000"/>
                    </a:solidFill>
                    <a:latin typeface="Calibri"/>
                  </a:rPr>
                  <a:t>Αριθμός  αυγών </a:t>
                </a:r>
                <a:r>
                  <a:rPr lang="el-GR" sz="900" b="0" i="0" u="none" strike="noStrike" baseline="0">
                    <a:solidFill>
                      <a:srgbClr val="000000"/>
                    </a:solidFill>
                    <a:latin typeface="Calibri"/>
                  </a:rPr>
                  <a:t>/ 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Calibri"/>
                  </a:rPr>
                  <a:t>Eggs number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349184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u="none" strike="noStrike" baseline="0">
                <a:solidFill>
                  <a:srgbClr val="000000"/>
                </a:solidFill>
                <a:latin typeface="Calibri"/>
              </a:rPr>
              <a:t>Αναδυθέντες νεοσσοί ανά φωλία - ακτή Μούντας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u="none" strike="noStrike" baseline="0">
                <a:solidFill>
                  <a:srgbClr val="000000"/>
                </a:solidFill>
                <a:latin typeface="Calibri"/>
              </a:rPr>
              <a:t>(Ε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</a:rPr>
              <a:t>mergenced  per nest -Mounda beach 2014)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2963376043881918E-2"/>
          <c:y val="0.13666686804814362"/>
          <c:w val="0.88983727714452565"/>
          <c:h val="0.69415711782830214"/>
        </c:manualLayout>
      </c:layout>
      <c:barChart>
        <c:barDir val="col"/>
        <c:grouping val="clustered"/>
        <c:ser>
          <c:idx val="0"/>
          <c:order val="0"/>
          <c:tx>
            <c:strRef>
              <c:f>'ΑΝΑΔΥΘΕΝΤΑ-EMERGENCED'!$B$1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Val val="1"/>
          </c:dLbls>
          <c:cat>
            <c:strRef>
              <c:f>'ΑΝΑΔΥΘΕΝΤΑ-EMERGENCED'!$A$2:$A$76</c:f>
              <c:strCache>
                <c:ptCount val="75"/>
                <c:pt idx="0">
                  <c:v>1P</c:v>
                </c:pt>
                <c:pt idx="1">
                  <c:v>2K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9P</c:v>
                </c:pt>
                <c:pt idx="9">
                  <c:v>10P</c:v>
                </c:pt>
                <c:pt idx="10">
                  <c:v>11P</c:v>
                </c:pt>
                <c:pt idx="11">
                  <c:v>12P</c:v>
                </c:pt>
                <c:pt idx="12">
                  <c:v>13K</c:v>
                </c:pt>
                <c:pt idx="13">
                  <c:v>14P</c:v>
                </c:pt>
                <c:pt idx="14">
                  <c:v>15K</c:v>
                </c:pt>
                <c:pt idx="15">
                  <c:v>17P</c:v>
                </c:pt>
                <c:pt idx="16">
                  <c:v>18P</c:v>
                </c:pt>
                <c:pt idx="17">
                  <c:v>19P</c:v>
                </c:pt>
                <c:pt idx="18">
                  <c:v>20K</c:v>
                </c:pt>
                <c:pt idx="19">
                  <c:v>21K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28P</c:v>
                </c:pt>
                <c:pt idx="25">
                  <c:v>29P</c:v>
                </c:pt>
                <c:pt idx="26">
                  <c:v>30K</c:v>
                </c:pt>
                <c:pt idx="27">
                  <c:v>31K</c:v>
                </c:pt>
                <c:pt idx="28">
                  <c:v>32K</c:v>
                </c:pt>
                <c:pt idx="29">
                  <c:v>33K</c:v>
                </c:pt>
                <c:pt idx="30">
                  <c:v>34P</c:v>
                </c:pt>
                <c:pt idx="31">
                  <c:v>36P</c:v>
                </c:pt>
                <c:pt idx="32">
                  <c:v>38P</c:v>
                </c:pt>
                <c:pt idx="33">
                  <c:v>40P</c:v>
                </c:pt>
                <c:pt idx="34">
                  <c:v>41K</c:v>
                </c:pt>
                <c:pt idx="35">
                  <c:v>42K</c:v>
                </c:pt>
                <c:pt idx="36">
                  <c:v>43K</c:v>
                </c:pt>
                <c:pt idx="37">
                  <c:v>44K</c:v>
                </c:pt>
                <c:pt idx="38">
                  <c:v>45P</c:v>
                </c:pt>
                <c:pt idx="39">
                  <c:v>48P</c:v>
                </c:pt>
                <c:pt idx="40">
                  <c:v>49P</c:v>
                </c:pt>
                <c:pt idx="41">
                  <c:v>51P</c:v>
                </c:pt>
                <c:pt idx="42">
                  <c:v>52P</c:v>
                </c:pt>
                <c:pt idx="43">
                  <c:v>53K</c:v>
                </c:pt>
                <c:pt idx="44">
                  <c:v>54P</c:v>
                </c:pt>
                <c:pt idx="45">
                  <c:v>55K</c:v>
                </c:pt>
                <c:pt idx="46">
                  <c:v>56K</c:v>
                </c:pt>
                <c:pt idx="47">
                  <c:v>58K</c:v>
                </c:pt>
                <c:pt idx="48">
                  <c:v>59P</c:v>
                </c:pt>
                <c:pt idx="49">
                  <c:v>60P</c:v>
                </c:pt>
                <c:pt idx="50">
                  <c:v>61K</c:v>
                </c:pt>
                <c:pt idx="51">
                  <c:v>62K</c:v>
                </c:pt>
                <c:pt idx="52">
                  <c:v>63K</c:v>
                </c:pt>
                <c:pt idx="53">
                  <c:v>65P</c:v>
                </c:pt>
                <c:pt idx="54">
                  <c:v>66P</c:v>
                </c:pt>
                <c:pt idx="55">
                  <c:v>67K</c:v>
                </c:pt>
                <c:pt idx="56">
                  <c:v>68P</c:v>
                </c:pt>
                <c:pt idx="57">
                  <c:v>69K</c:v>
                </c:pt>
                <c:pt idx="58">
                  <c:v>71K</c:v>
                </c:pt>
                <c:pt idx="59">
                  <c:v>72K</c:v>
                </c:pt>
                <c:pt idx="60">
                  <c:v>73K</c:v>
                </c:pt>
                <c:pt idx="61">
                  <c:v>74P</c:v>
                </c:pt>
                <c:pt idx="62">
                  <c:v>75K</c:v>
                </c:pt>
                <c:pt idx="63">
                  <c:v>76P</c:v>
                </c:pt>
                <c:pt idx="64">
                  <c:v>77K</c:v>
                </c:pt>
                <c:pt idx="65">
                  <c:v>78K</c:v>
                </c:pt>
                <c:pt idx="66">
                  <c:v>79P</c:v>
                </c:pt>
                <c:pt idx="67">
                  <c:v>80P</c:v>
                </c:pt>
                <c:pt idx="68">
                  <c:v>81P</c:v>
                </c:pt>
                <c:pt idx="69">
                  <c:v>82K</c:v>
                </c:pt>
                <c:pt idx="70">
                  <c:v>83P</c:v>
                </c:pt>
                <c:pt idx="71">
                  <c:v>85P</c:v>
                </c:pt>
                <c:pt idx="72">
                  <c:v>86K</c:v>
                </c:pt>
                <c:pt idx="73">
                  <c:v>87K</c:v>
                </c:pt>
                <c:pt idx="74">
                  <c:v>88P</c:v>
                </c:pt>
              </c:strCache>
            </c:strRef>
          </c:cat>
          <c:val>
            <c:numRef>
              <c:f>'ΑΝΑΔΥΘΕΝΤΑ-EMERGENCED'!$B$2:$B$76</c:f>
              <c:numCache>
                <c:formatCode>General</c:formatCode>
                <c:ptCount val="75"/>
                <c:pt idx="0">
                  <c:v>106</c:v>
                </c:pt>
                <c:pt idx="1">
                  <c:v>77</c:v>
                </c:pt>
                <c:pt idx="2">
                  <c:v>106</c:v>
                </c:pt>
                <c:pt idx="3">
                  <c:v>84</c:v>
                </c:pt>
                <c:pt idx="4">
                  <c:v>127</c:v>
                </c:pt>
                <c:pt idx="5">
                  <c:v>82</c:v>
                </c:pt>
                <c:pt idx="6">
                  <c:v>122</c:v>
                </c:pt>
                <c:pt idx="7">
                  <c:v>89</c:v>
                </c:pt>
                <c:pt idx="8">
                  <c:v>93</c:v>
                </c:pt>
                <c:pt idx="9">
                  <c:v>165</c:v>
                </c:pt>
                <c:pt idx="10">
                  <c:v>124</c:v>
                </c:pt>
                <c:pt idx="11">
                  <c:v>123</c:v>
                </c:pt>
                <c:pt idx="12">
                  <c:v>104</c:v>
                </c:pt>
                <c:pt idx="13">
                  <c:v>87</c:v>
                </c:pt>
                <c:pt idx="14">
                  <c:v>54</c:v>
                </c:pt>
                <c:pt idx="15">
                  <c:v>31</c:v>
                </c:pt>
                <c:pt idx="16">
                  <c:v>122</c:v>
                </c:pt>
                <c:pt idx="17">
                  <c:v>97</c:v>
                </c:pt>
                <c:pt idx="18">
                  <c:v>120</c:v>
                </c:pt>
                <c:pt idx="19">
                  <c:v>97</c:v>
                </c:pt>
                <c:pt idx="20">
                  <c:v>112</c:v>
                </c:pt>
                <c:pt idx="21">
                  <c:v>95</c:v>
                </c:pt>
                <c:pt idx="22">
                  <c:v>98</c:v>
                </c:pt>
                <c:pt idx="23">
                  <c:v>142</c:v>
                </c:pt>
                <c:pt idx="24">
                  <c:v>103</c:v>
                </c:pt>
                <c:pt idx="25">
                  <c:v>79</c:v>
                </c:pt>
                <c:pt idx="26">
                  <c:v>86</c:v>
                </c:pt>
                <c:pt idx="27">
                  <c:v>104</c:v>
                </c:pt>
                <c:pt idx="28">
                  <c:v>117</c:v>
                </c:pt>
                <c:pt idx="29">
                  <c:v>80</c:v>
                </c:pt>
                <c:pt idx="30">
                  <c:v>0</c:v>
                </c:pt>
                <c:pt idx="31">
                  <c:v>142</c:v>
                </c:pt>
                <c:pt idx="32">
                  <c:v>121</c:v>
                </c:pt>
                <c:pt idx="33">
                  <c:v>77</c:v>
                </c:pt>
                <c:pt idx="34">
                  <c:v>0</c:v>
                </c:pt>
                <c:pt idx="35">
                  <c:v>96</c:v>
                </c:pt>
                <c:pt idx="36">
                  <c:v>57</c:v>
                </c:pt>
                <c:pt idx="37">
                  <c:v>79</c:v>
                </c:pt>
                <c:pt idx="38">
                  <c:v>85</c:v>
                </c:pt>
                <c:pt idx="39">
                  <c:v>87</c:v>
                </c:pt>
                <c:pt idx="40">
                  <c:v>0</c:v>
                </c:pt>
                <c:pt idx="41">
                  <c:v>112</c:v>
                </c:pt>
                <c:pt idx="42">
                  <c:v>64</c:v>
                </c:pt>
                <c:pt idx="43">
                  <c:v>103</c:v>
                </c:pt>
                <c:pt idx="44">
                  <c:v>0</c:v>
                </c:pt>
                <c:pt idx="45">
                  <c:v>73</c:v>
                </c:pt>
                <c:pt idx="46">
                  <c:v>116</c:v>
                </c:pt>
                <c:pt idx="47">
                  <c:v>76</c:v>
                </c:pt>
                <c:pt idx="48">
                  <c:v>88</c:v>
                </c:pt>
                <c:pt idx="49">
                  <c:v>97</c:v>
                </c:pt>
                <c:pt idx="50">
                  <c:v>103</c:v>
                </c:pt>
                <c:pt idx="51">
                  <c:v>75</c:v>
                </c:pt>
                <c:pt idx="52">
                  <c:v>94</c:v>
                </c:pt>
                <c:pt idx="53">
                  <c:v>60</c:v>
                </c:pt>
                <c:pt idx="54">
                  <c:v>117</c:v>
                </c:pt>
                <c:pt idx="55">
                  <c:v>113</c:v>
                </c:pt>
                <c:pt idx="56">
                  <c:v>106</c:v>
                </c:pt>
                <c:pt idx="57">
                  <c:v>89</c:v>
                </c:pt>
                <c:pt idx="58">
                  <c:v>49</c:v>
                </c:pt>
                <c:pt idx="59">
                  <c:v>96</c:v>
                </c:pt>
                <c:pt idx="60">
                  <c:v>101</c:v>
                </c:pt>
                <c:pt idx="61">
                  <c:v>78</c:v>
                </c:pt>
                <c:pt idx="62">
                  <c:v>0</c:v>
                </c:pt>
                <c:pt idx="63">
                  <c:v>85</c:v>
                </c:pt>
                <c:pt idx="64">
                  <c:v>45</c:v>
                </c:pt>
                <c:pt idx="65">
                  <c:v>46</c:v>
                </c:pt>
                <c:pt idx="66">
                  <c:v>93</c:v>
                </c:pt>
                <c:pt idx="67">
                  <c:v>88</c:v>
                </c:pt>
                <c:pt idx="68">
                  <c:v>0</c:v>
                </c:pt>
                <c:pt idx="69">
                  <c:v>0</c:v>
                </c:pt>
                <c:pt idx="70">
                  <c:v>143</c:v>
                </c:pt>
                <c:pt idx="71">
                  <c:v>70</c:v>
                </c:pt>
                <c:pt idx="72">
                  <c:v>95</c:v>
                </c:pt>
                <c:pt idx="73">
                  <c:v>79</c:v>
                </c:pt>
                <c:pt idx="74">
                  <c:v>57</c:v>
                </c:pt>
              </c:numCache>
            </c:numRef>
          </c:val>
        </c:ser>
        <c:ser>
          <c:idx val="1"/>
          <c:order val="1"/>
          <c:tx>
            <c:strRef>
              <c:f>'ΑΝΑΔΥΘΕΝΤΑ-EMERGENCED'!$C$1</c:f>
              <c:strCache>
                <c:ptCount val="1"/>
                <c:pt idx="0">
                  <c:v>Αναδυθέντα (Emergenced)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Val val="1"/>
          </c:dLbls>
          <c:cat>
            <c:strRef>
              <c:f>'ΑΝΑΔΥΘΕΝΤΑ-EMERGENCED'!$A$2:$A$76</c:f>
              <c:strCache>
                <c:ptCount val="75"/>
                <c:pt idx="0">
                  <c:v>1P</c:v>
                </c:pt>
                <c:pt idx="1">
                  <c:v>2K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9P</c:v>
                </c:pt>
                <c:pt idx="9">
                  <c:v>10P</c:v>
                </c:pt>
                <c:pt idx="10">
                  <c:v>11P</c:v>
                </c:pt>
                <c:pt idx="11">
                  <c:v>12P</c:v>
                </c:pt>
                <c:pt idx="12">
                  <c:v>13K</c:v>
                </c:pt>
                <c:pt idx="13">
                  <c:v>14P</c:v>
                </c:pt>
                <c:pt idx="14">
                  <c:v>15K</c:v>
                </c:pt>
                <c:pt idx="15">
                  <c:v>17P</c:v>
                </c:pt>
                <c:pt idx="16">
                  <c:v>18P</c:v>
                </c:pt>
                <c:pt idx="17">
                  <c:v>19P</c:v>
                </c:pt>
                <c:pt idx="18">
                  <c:v>20K</c:v>
                </c:pt>
                <c:pt idx="19">
                  <c:v>21K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28P</c:v>
                </c:pt>
                <c:pt idx="25">
                  <c:v>29P</c:v>
                </c:pt>
                <c:pt idx="26">
                  <c:v>30K</c:v>
                </c:pt>
                <c:pt idx="27">
                  <c:v>31K</c:v>
                </c:pt>
                <c:pt idx="28">
                  <c:v>32K</c:v>
                </c:pt>
                <c:pt idx="29">
                  <c:v>33K</c:v>
                </c:pt>
                <c:pt idx="30">
                  <c:v>34P</c:v>
                </c:pt>
                <c:pt idx="31">
                  <c:v>36P</c:v>
                </c:pt>
                <c:pt idx="32">
                  <c:v>38P</c:v>
                </c:pt>
                <c:pt idx="33">
                  <c:v>40P</c:v>
                </c:pt>
                <c:pt idx="34">
                  <c:v>41K</c:v>
                </c:pt>
                <c:pt idx="35">
                  <c:v>42K</c:v>
                </c:pt>
                <c:pt idx="36">
                  <c:v>43K</c:v>
                </c:pt>
                <c:pt idx="37">
                  <c:v>44K</c:v>
                </c:pt>
                <c:pt idx="38">
                  <c:v>45P</c:v>
                </c:pt>
                <c:pt idx="39">
                  <c:v>48P</c:v>
                </c:pt>
                <c:pt idx="40">
                  <c:v>49P</c:v>
                </c:pt>
                <c:pt idx="41">
                  <c:v>51P</c:v>
                </c:pt>
                <c:pt idx="42">
                  <c:v>52P</c:v>
                </c:pt>
                <c:pt idx="43">
                  <c:v>53K</c:v>
                </c:pt>
                <c:pt idx="44">
                  <c:v>54P</c:v>
                </c:pt>
                <c:pt idx="45">
                  <c:v>55K</c:v>
                </c:pt>
                <c:pt idx="46">
                  <c:v>56K</c:v>
                </c:pt>
                <c:pt idx="47">
                  <c:v>58K</c:v>
                </c:pt>
                <c:pt idx="48">
                  <c:v>59P</c:v>
                </c:pt>
                <c:pt idx="49">
                  <c:v>60P</c:v>
                </c:pt>
                <c:pt idx="50">
                  <c:v>61K</c:v>
                </c:pt>
                <c:pt idx="51">
                  <c:v>62K</c:v>
                </c:pt>
                <c:pt idx="52">
                  <c:v>63K</c:v>
                </c:pt>
                <c:pt idx="53">
                  <c:v>65P</c:v>
                </c:pt>
                <c:pt idx="54">
                  <c:v>66P</c:v>
                </c:pt>
                <c:pt idx="55">
                  <c:v>67K</c:v>
                </c:pt>
                <c:pt idx="56">
                  <c:v>68P</c:v>
                </c:pt>
                <c:pt idx="57">
                  <c:v>69K</c:v>
                </c:pt>
                <c:pt idx="58">
                  <c:v>71K</c:v>
                </c:pt>
                <c:pt idx="59">
                  <c:v>72K</c:v>
                </c:pt>
                <c:pt idx="60">
                  <c:v>73K</c:v>
                </c:pt>
                <c:pt idx="61">
                  <c:v>74P</c:v>
                </c:pt>
                <c:pt idx="62">
                  <c:v>75K</c:v>
                </c:pt>
                <c:pt idx="63">
                  <c:v>76P</c:v>
                </c:pt>
                <c:pt idx="64">
                  <c:v>77K</c:v>
                </c:pt>
                <c:pt idx="65">
                  <c:v>78K</c:v>
                </c:pt>
                <c:pt idx="66">
                  <c:v>79P</c:v>
                </c:pt>
                <c:pt idx="67">
                  <c:v>80P</c:v>
                </c:pt>
                <c:pt idx="68">
                  <c:v>81P</c:v>
                </c:pt>
                <c:pt idx="69">
                  <c:v>82K</c:v>
                </c:pt>
                <c:pt idx="70">
                  <c:v>83P</c:v>
                </c:pt>
                <c:pt idx="71">
                  <c:v>85P</c:v>
                </c:pt>
                <c:pt idx="72">
                  <c:v>86K</c:v>
                </c:pt>
                <c:pt idx="73">
                  <c:v>87K</c:v>
                </c:pt>
                <c:pt idx="74">
                  <c:v>88P</c:v>
                </c:pt>
              </c:strCache>
            </c:strRef>
          </c:cat>
          <c:val>
            <c:numRef>
              <c:f>'ΑΝΑΔΥΘΕΝΤΑ-EMERGENCED'!$C$2:$C$76</c:f>
              <c:numCache>
                <c:formatCode>General</c:formatCode>
                <c:ptCount val="75"/>
                <c:pt idx="0">
                  <c:v>91</c:v>
                </c:pt>
                <c:pt idx="1">
                  <c:v>13</c:v>
                </c:pt>
                <c:pt idx="2">
                  <c:v>77</c:v>
                </c:pt>
                <c:pt idx="3">
                  <c:v>25</c:v>
                </c:pt>
                <c:pt idx="4">
                  <c:v>17</c:v>
                </c:pt>
                <c:pt idx="5">
                  <c:v>0</c:v>
                </c:pt>
                <c:pt idx="6">
                  <c:v>81</c:v>
                </c:pt>
                <c:pt idx="7">
                  <c:v>5</c:v>
                </c:pt>
                <c:pt idx="8">
                  <c:v>5</c:v>
                </c:pt>
                <c:pt idx="9">
                  <c:v>95</c:v>
                </c:pt>
                <c:pt idx="10">
                  <c:v>76</c:v>
                </c:pt>
                <c:pt idx="11">
                  <c:v>30</c:v>
                </c:pt>
                <c:pt idx="12">
                  <c:v>100</c:v>
                </c:pt>
                <c:pt idx="13">
                  <c:v>82</c:v>
                </c:pt>
                <c:pt idx="14">
                  <c:v>34</c:v>
                </c:pt>
                <c:pt idx="15">
                  <c:v>1</c:v>
                </c:pt>
                <c:pt idx="16">
                  <c:v>64</c:v>
                </c:pt>
                <c:pt idx="17">
                  <c:v>45</c:v>
                </c:pt>
                <c:pt idx="18">
                  <c:v>21</c:v>
                </c:pt>
                <c:pt idx="19">
                  <c:v>92</c:v>
                </c:pt>
                <c:pt idx="20">
                  <c:v>107</c:v>
                </c:pt>
                <c:pt idx="21">
                  <c:v>75</c:v>
                </c:pt>
                <c:pt idx="22">
                  <c:v>95</c:v>
                </c:pt>
                <c:pt idx="23">
                  <c:v>110</c:v>
                </c:pt>
                <c:pt idx="24">
                  <c:v>56</c:v>
                </c:pt>
                <c:pt idx="25">
                  <c:v>41</c:v>
                </c:pt>
                <c:pt idx="26">
                  <c:v>86</c:v>
                </c:pt>
                <c:pt idx="27">
                  <c:v>75</c:v>
                </c:pt>
                <c:pt idx="28">
                  <c:v>105</c:v>
                </c:pt>
                <c:pt idx="29">
                  <c:v>64</c:v>
                </c:pt>
                <c:pt idx="30">
                  <c:v>0</c:v>
                </c:pt>
                <c:pt idx="31">
                  <c:v>10</c:v>
                </c:pt>
                <c:pt idx="32">
                  <c:v>19</c:v>
                </c:pt>
                <c:pt idx="33">
                  <c:v>69</c:v>
                </c:pt>
                <c:pt idx="34">
                  <c:v>0</c:v>
                </c:pt>
                <c:pt idx="35">
                  <c:v>86</c:v>
                </c:pt>
                <c:pt idx="36">
                  <c:v>55</c:v>
                </c:pt>
                <c:pt idx="37">
                  <c:v>73</c:v>
                </c:pt>
                <c:pt idx="38">
                  <c:v>48</c:v>
                </c:pt>
                <c:pt idx="39">
                  <c:v>81</c:v>
                </c:pt>
                <c:pt idx="40">
                  <c:v>0</c:v>
                </c:pt>
                <c:pt idx="41">
                  <c:v>47</c:v>
                </c:pt>
                <c:pt idx="42">
                  <c:v>64</c:v>
                </c:pt>
                <c:pt idx="43">
                  <c:v>97</c:v>
                </c:pt>
                <c:pt idx="44">
                  <c:v>0</c:v>
                </c:pt>
                <c:pt idx="45">
                  <c:v>58</c:v>
                </c:pt>
                <c:pt idx="46">
                  <c:v>105</c:v>
                </c:pt>
                <c:pt idx="47">
                  <c:v>69</c:v>
                </c:pt>
                <c:pt idx="48">
                  <c:v>83</c:v>
                </c:pt>
                <c:pt idx="49">
                  <c:v>95</c:v>
                </c:pt>
                <c:pt idx="50">
                  <c:v>102</c:v>
                </c:pt>
                <c:pt idx="51">
                  <c:v>73</c:v>
                </c:pt>
                <c:pt idx="52">
                  <c:v>89</c:v>
                </c:pt>
                <c:pt idx="53">
                  <c:v>57</c:v>
                </c:pt>
                <c:pt idx="54">
                  <c:v>97</c:v>
                </c:pt>
                <c:pt idx="55">
                  <c:v>112</c:v>
                </c:pt>
                <c:pt idx="56">
                  <c:v>100</c:v>
                </c:pt>
                <c:pt idx="57">
                  <c:v>60</c:v>
                </c:pt>
                <c:pt idx="58">
                  <c:v>0</c:v>
                </c:pt>
                <c:pt idx="59">
                  <c:v>88</c:v>
                </c:pt>
                <c:pt idx="60">
                  <c:v>81</c:v>
                </c:pt>
                <c:pt idx="61">
                  <c:v>72</c:v>
                </c:pt>
                <c:pt idx="62">
                  <c:v>0</c:v>
                </c:pt>
                <c:pt idx="63">
                  <c:v>80</c:v>
                </c:pt>
                <c:pt idx="64">
                  <c:v>0</c:v>
                </c:pt>
                <c:pt idx="65">
                  <c:v>0</c:v>
                </c:pt>
                <c:pt idx="66">
                  <c:v>90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115</c:v>
                </c:pt>
                <c:pt idx="71">
                  <c:v>22</c:v>
                </c:pt>
                <c:pt idx="72">
                  <c:v>84</c:v>
                </c:pt>
                <c:pt idx="73">
                  <c:v>45</c:v>
                </c:pt>
                <c:pt idx="74">
                  <c:v>42</c:v>
                </c:pt>
              </c:numCache>
            </c:numRef>
          </c:val>
        </c:ser>
        <c:dLbls>
          <c:showVal val="1"/>
        </c:dLbls>
        <c:axId val="83712640"/>
        <c:axId val="83829504"/>
      </c:barChart>
      <c:catAx>
        <c:axId val="83712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900" b="1" i="0" u="none" strike="noStrike" baseline="0">
                    <a:solidFill>
                      <a:srgbClr val="000000"/>
                    </a:solidFill>
                    <a:latin typeface="Calibri"/>
                  </a:rPr>
                  <a:t>Φωλιές</a:t>
                </a:r>
                <a:r>
                  <a:rPr lang="el-GR" sz="900" b="0" i="0" u="none" strike="noStrike" baseline="0">
                    <a:solidFill>
                      <a:srgbClr val="000000"/>
                    </a:solidFill>
                    <a:latin typeface="Calibri"/>
                  </a:rPr>
                  <a:t> / 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Calibri"/>
                  </a:rPr>
                  <a:t>Nest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3829504"/>
        <c:crosses val="autoZero"/>
        <c:auto val="1"/>
        <c:lblAlgn val="ctr"/>
        <c:lblOffset val="100"/>
      </c:catAx>
      <c:valAx>
        <c:axId val="838295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900" b="1" i="0" u="none" strike="noStrike" baseline="0">
                    <a:solidFill>
                      <a:srgbClr val="000000"/>
                    </a:solidFill>
                    <a:latin typeface="Calibri"/>
                  </a:rPr>
                  <a:t>Αριθμός  αυγών </a:t>
                </a:r>
                <a:r>
                  <a:rPr lang="el-GR" sz="900" b="0" i="0" u="none" strike="noStrike" baseline="0">
                    <a:solidFill>
                      <a:srgbClr val="000000"/>
                    </a:solidFill>
                    <a:latin typeface="Calibri"/>
                  </a:rPr>
                  <a:t>/ 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Calibri"/>
                  </a:rPr>
                  <a:t>Eggs number</a:t>
                </a:r>
              </a:p>
            </c:rich>
          </c:tx>
          <c:layout>
            <c:manualLayout>
              <c:xMode val="edge"/>
              <c:yMode val="edge"/>
              <c:x val="5.7330245484020414E-3"/>
              <c:y val="0.327872732289882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3712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764705882353006"/>
          <c:y val="0.22249388753056251"/>
          <c:w val="4.4117647058823636E-2"/>
          <c:h val="0.61124694376528121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95251</xdr:rowOff>
    </xdr:from>
    <xdr:to>
      <xdr:col>20</xdr:col>
      <xdr:colOff>0</xdr:colOff>
      <xdr:row>23</xdr:row>
      <xdr:rowOff>1</xdr:rowOff>
    </xdr:to>
    <xdr:graphicFrame macro="">
      <xdr:nvGraphicFramePr>
        <xdr:cNvPr id="255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66675</xdr:rowOff>
    </xdr:from>
    <xdr:to>
      <xdr:col>13</xdr:col>
      <xdr:colOff>542925</xdr:colOff>
      <xdr:row>14</xdr:row>
      <xdr:rowOff>152400</xdr:rowOff>
    </xdr:to>
    <xdr:graphicFrame macro="">
      <xdr:nvGraphicFramePr>
        <xdr:cNvPr id="660224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16</xdr:row>
      <xdr:rowOff>85725</xdr:rowOff>
    </xdr:from>
    <xdr:to>
      <xdr:col>13</xdr:col>
      <xdr:colOff>266700</xdr:colOff>
      <xdr:row>32</xdr:row>
      <xdr:rowOff>133350</xdr:rowOff>
    </xdr:to>
    <xdr:graphicFrame macro="">
      <xdr:nvGraphicFramePr>
        <xdr:cNvPr id="6602249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36</xdr:row>
      <xdr:rowOff>9525</xdr:rowOff>
    </xdr:from>
    <xdr:to>
      <xdr:col>13</xdr:col>
      <xdr:colOff>295275</xdr:colOff>
      <xdr:row>54</xdr:row>
      <xdr:rowOff>152400</xdr:rowOff>
    </xdr:to>
    <xdr:graphicFrame macro="">
      <xdr:nvGraphicFramePr>
        <xdr:cNvPr id="6602250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57150</xdr:colOff>
      <xdr:row>58</xdr:row>
      <xdr:rowOff>19050</xdr:rowOff>
    </xdr:from>
    <xdr:to>
      <xdr:col>13</xdr:col>
      <xdr:colOff>333375</xdr:colOff>
      <xdr:row>71</xdr:row>
      <xdr:rowOff>114300</xdr:rowOff>
    </xdr:to>
    <xdr:graphicFrame macro="">
      <xdr:nvGraphicFramePr>
        <xdr:cNvPr id="6602251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0</xdr:row>
      <xdr:rowOff>114300</xdr:rowOff>
    </xdr:from>
    <xdr:to>
      <xdr:col>13</xdr:col>
      <xdr:colOff>714375</xdr:colOff>
      <xdr:row>18</xdr:row>
      <xdr:rowOff>95250</xdr:rowOff>
    </xdr:to>
    <xdr:graphicFrame macro="">
      <xdr:nvGraphicFramePr>
        <xdr:cNvPr id="22984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0</xdr:row>
      <xdr:rowOff>171450</xdr:rowOff>
    </xdr:from>
    <xdr:to>
      <xdr:col>17</xdr:col>
      <xdr:colOff>333375</xdr:colOff>
      <xdr:row>28</xdr:row>
      <xdr:rowOff>104775</xdr:rowOff>
    </xdr:to>
    <xdr:graphicFrame macro="">
      <xdr:nvGraphicFramePr>
        <xdr:cNvPr id="25967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285750</xdr:colOff>
      <xdr:row>32</xdr:row>
      <xdr:rowOff>123825</xdr:rowOff>
    </xdr:from>
    <xdr:to>
      <xdr:col>17</xdr:col>
      <xdr:colOff>361950</xdr:colOff>
      <xdr:row>61</xdr:row>
      <xdr:rowOff>104775</xdr:rowOff>
    </xdr:to>
    <xdr:graphicFrame macro="">
      <xdr:nvGraphicFramePr>
        <xdr:cNvPr id="25967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0.73517</cdr:x>
      <cdr:y>0.03672</cdr:y>
    </cdr:from>
    <cdr:to>
      <cdr:x>0.98937</cdr:x>
      <cdr:y>0.10535</cdr:y>
    </cdr:to>
    <cdr:sp macro="" textlink="">
      <cdr:nvSpPr>
        <cdr:cNvPr id="2" name="CasellaDiTesto 3"/>
        <cdr:cNvSpPr txBox="1"/>
      </cdr:nvSpPr>
      <cdr:spPr>
        <a:xfrm xmlns:a="http://schemas.openxmlformats.org/drawingml/2006/main">
          <a:off x="7905816" y="202510"/>
          <a:ext cx="2733597" cy="3785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l-GR" sz="80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Πρώτη φωλιά </a:t>
          </a:r>
          <a:r>
            <a:rPr lang="en-US" sz="80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(First nest)     02/06/2014   </a:t>
          </a:r>
        </a:p>
        <a:p xmlns:a="http://schemas.openxmlformats.org/drawingml/2006/main">
          <a:pPr algn="l"/>
          <a:r>
            <a:rPr lang="el-GR" sz="80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Τελευταία φωλιά </a:t>
          </a:r>
          <a:r>
            <a:rPr lang="en-US" sz="80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(Last nest) 08/08/2014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0.00247</cdr:x>
      <cdr:y>0.00591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0.00247</cdr:x>
      <cdr:y>0.00591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0.73311</cdr:x>
      <cdr:y>0.16628</cdr:y>
    </cdr:from>
    <cdr:to>
      <cdr:x>0.99026</cdr:x>
      <cdr:y>0.31088</cdr:y>
    </cdr:to>
    <cdr:sp macro="" textlink="">
      <cdr:nvSpPr>
        <cdr:cNvPr id="5" name="CasellaDiTesto 9"/>
        <cdr:cNvSpPr txBox="1"/>
      </cdr:nvSpPr>
      <cdr:spPr>
        <a:xfrm xmlns:a="http://schemas.openxmlformats.org/drawingml/2006/main">
          <a:off x="7883663" y="917031"/>
          <a:ext cx="2765321" cy="7974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l-GR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Πρώτο συμβάν αποτυχημένης προσπάθειας</a:t>
          </a:r>
          <a:endParaRPr lang="es-ES" sz="800" baseline="0">
            <a:solidFill>
              <a:sysClr val="windowText" lastClr="000000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 xmlns:a="http://schemas.openxmlformats.org/drawingml/2006/main">
          <a:pPr algn="l"/>
          <a:r>
            <a:rPr lang="en-US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(First false crawl event)  01</a:t>
          </a:r>
          <a:r>
            <a:rPr lang="el-GR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/</a:t>
          </a:r>
          <a:r>
            <a:rPr lang="es-ES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06</a:t>
          </a:r>
          <a:r>
            <a:rPr lang="el-GR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/20</a:t>
          </a:r>
          <a:r>
            <a:rPr lang="es-ES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14</a:t>
          </a:r>
        </a:p>
        <a:p xmlns:a="http://schemas.openxmlformats.org/drawingml/2006/main">
          <a:pPr algn="l"/>
          <a:endParaRPr lang="it-IT" sz="800">
            <a:solidFill>
              <a:sysClr val="windowText" lastClr="000000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 xmlns:a="http://schemas.openxmlformats.org/drawingml/2006/main">
          <a:pPr algn="l"/>
          <a:r>
            <a:rPr lang="en-US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T</a:t>
          </a:r>
          <a:r>
            <a:rPr lang="el-GR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ελευταίο συμβάν αποτυχημένης προσπάθεια</a:t>
          </a:r>
          <a:endParaRPr lang="it-IT" sz="800">
            <a:solidFill>
              <a:sysClr val="windowText" lastClr="000000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 xmlns:a="http://schemas.openxmlformats.org/drawingml/2006/main">
          <a:pPr algn="l"/>
          <a:r>
            <a:rPr lang="en-US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(Last false crawl event</a:t>
          </a:r>
          <a:r>
            <a:rPr lang="it-IT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)  </a:t>
          </a:r>
          <a:r>
            <a:rPr lang="it-IT" sz="800" baseline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08</a:t>
          </a:r>
          <a:r>
            <a:rPr lang="it-IT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/08/2014</a:t>
          </a:r>
        </a:p>
        <a:p xmlns:a="http://schemas.openxmlformats.org/drawingml/2006/main">
          <a:pPr algn="l"/>
          <a:endParaRPr lang="it-IT" sz="60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0.7379</cdr:x>
      <cdr:y>0.13888</cdr:y>
    </cdr:from>
    <cdr:to>
      <cdr:x>0.95922</cdr:x>
      <cdr:y>0.20242</cdr:y>
    </cdr:to>
    <cdr:sp macro="" textlink="">
      <cdr:nvSpPr>
        <cdr:cNvPr id="2" name="CasellaDiTesto 3"/>
        <cdr:cNvSpPr txBox="1"/>
      </cdr:nvSpPr>
      <cdr:spPr>
        <a:xfrm xmlns:a="http://schemas.openxmlformats.org/drawingml/2006/main">
          <a:off x="7928133" y="764600"/>
          <a:ext cx="2377917" cy="3498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l-GR" sz="80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Πρώτη φωλιά </a:t>
          </a:r>
          <a:r>
            <a:rPr lang="en-US" sz="80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(First nest)     02/06/2014   </a:t>
          </a:r>
        </a:p>
        <a:p xmlns:a="http://schemas.openxmlformats.org/drawingml/2006/main">
          <a:pPr algn="l"/>
          <a:r>
            <a:rPr lang="el-GR" sz="80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Τελευταία φωλιά </a:t>
          </a:r>
          <a:r>
            <a:rPr lang="en-US" sz="80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(Last nest) 08/08/2014</a:t>
          </a:r>
        </a:p>
      </cdr:txBody>
    </cdr:sp>
  </cdr:relSizeAnchor>
  <cdr:relSizeAnchor xmlns:cdr="http://schemas.openxmlformats.org/drawingml/2006/chartDrawing">
    <cdr:from>
      <cdr:x>0.73848</cdr:x>
      <cdr:y>0.22145</cdr:y>
    </cdr:from>
    <cdr:to>
      <cdr:x>0.97429</cdr:x>
      <cdr:y>0.35986</cdr:y>
    </cdr:to>
    <cdr:sp macro="" textlink="">
      <cdr:nvSpPr>
        <cdr:cNvPr id="3" name="CasellaDiTesto 9"/>
        <cdr:cNvSpPr txBox="1"/>
      </cdr:nvSpPr>
      <cdr:spPr>
        <a:xfrm xmlns:a="http://schemas.openxmlformats.org/drawingml/2006/main">
          <a:off x="7934325" y="1219200"/>
          <a:ext cx="2533650" cy="7620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l-GR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Πρώτο συμβάν αποτυχημένης προσπάθειας</a:t>
          </a:r>
          <a:endParaRPr lang="es-ES" sz="800" baseline="0">
            <a:solidFill>
              <a:sysClr val="windowText" lastClr="000000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 xmlns:a="http://schemas.openxmlformats.org/drawingml/2006/main">
          <a:pPr algn="l"/>
          <a:r>
            <a:rPr lang="en-US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(First false crawl event)  01</a:t>
          </a:r>
          <a:r>
            <a:rPr lang="el-GR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/</a:t>
          </a:r>
          <a:r>
            <a:rPr lang="es-ES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06</a:t>
          </a:r>
          <a:r>
            <a:rPr lang="el-GR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/20</a:t>
          </a:r>
          <a:r>
            <a:rPr lang="es-ES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14</a:t>
          </a:r>
        </a:p>
        <a:p xmlns:a="http://schemas.openxmlformats.org/drawingml/2006/main">
          <a:pPr algn="l"/>
          <a:endParaRPr lang="it-IT" sz="800">
            <a:solidFill>
              <a:sysClr val="windowText" lastClr="000000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 xmlns:a="http://schemas.openxmlformats.org/drawingml/2006/main">
          <a:pPr algn="l"/>
          <a:r>
            <a:rPr lang="en-US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T</a:t>
          </a:r>
          <a:r>
            <a:rPr lang="el-GR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ελευταίο συμβάν αποτυχημένης προσπάθεια</a:t>
          </a:r>
          <a:endParaRPr lang="it-IT" sz="800">
            <a:solidFill>
              <a:sysClr val="windowText" lastClr="000000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 xmlns:a="http://schemas.openxmlformats.org/drawingml/2006/main">
          <a:pPr algn="l"/>
          <a:r>
            <a:rPr lang="en-US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(Last false crawl event</a:t>
          </a:r>
          <a:r>
            <a:rPr lang="it-IT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)  </a:t>
          </a:r>
          <a:r>
            <a:rPr lang="it-IT" sz="800" baseline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08</a:t>
          </a:r>
          <a:r>
            <a:rPr lang="it-IT" sz="80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/08/2014</a:t>
          </a:r>
        </a:p>
        <a:p xmlns:a="http://schemas.openxmlformats.org/drawingml/2006/main">
          <a:pPr algn="l"/>
          <a:endParaRPr lang="it-IT" sz="60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</xdr:row>
      <xdr:rowOff>76200</xdr:rowOff>
    </xdr:from>
    <xdr:to>
      <xdr:col>8</xdr:col>
      <xdr:colOff>419100</xdr:colOff>
      <xdr:row>16</xdr:row>
      <xdr:rowOff>47625</xdr:rowOff>
    </xdr:to>
    <xdr:graphicFrame macro="">
      <xdr:nvGraphicFramePr>
        <xdr:cNvPr id="29174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1</xdr:row>
      <xdr:rowOff>76200</xdr:rowOff>
    </xdr:from>
    <xdr:to>
      <xdr:col>15</xdr:col>
      <xdr:colOff>180975</xdr:colOff>
      <xdr:row>16</xdr:row>
      <xdr:rowOff>47625</xdr:rowOff>
    </xdr:to>
    <xdr:graphicFrame macro="">
      <xdr:nvGraphicFramePr>
        <xdr:cNvPr id="29174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114300</xdr:rowOff>
    </xdr:from>
    <xdr:to>
      <xdr:col>12</xdr:col>
      <xdr:colOff>466725</xdr:colOff>
      <xdr:row>12</xdr:row>
      <xdr:rowOff>152400</xdr:rowOff>
    </xdr:to>
    <xdr:graphicFrame macro="">
      <xdr:nvGraphicFramePr>
        <xdr:cNvPr id="32916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171450</xdr:rowOff>
    </xdr:from>
    <xdr:to>
      <xdr:col>16</xdr:col>
      <xdr:colOff>95250</xdr:colOff>
      <xdr:row>21</xdr:row>
      <xdr:rowOff>104775</xdr:rowOff>
    </xdr:to>
    <xdr:graphicFrame macro="">
      <xdr:nvGraphicFramePr>
        <xdr:cNvPr id="7974975" name="1 - Γράφημα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0.01573</cdr:x>
      <cdr:y>0.36817</cdr:y>
    </cdr:from>
    <cdr:to>
      <cdr:x>0.11798</cdr:x>
      <cdr:y>0.78622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133350" y="1476375"/>
          <a:ext cx="866775" cy="167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l-GR"/>
        </a:p>
      </cdr:txBody>
    </cdr:sp>
  </cdr:relSizeAnchor>
  <cdr:relSizeAnchor xmlns:cdr="http://schemas.openxmlformats.org/drawingml/2006/chartDrawing">
    <cdr:from>
      <cdr:x>0.06461</cdr:x>
      <cdr:y>0.22447</cdr:y>
    </cdr:from>
    <cdr:to>
      <cdr:x>0.09775</cdr:x>
      <cdr:y>0.68409</cdr:y>
    </cdr:to>
    <cdr:sp macro="" textlink="">
      <cdr:nvSpPr>
        <cdr:cNvPr id="3" name="2 - TextBox"/>
        <cdr:cNvSpPr txBox="1"/>
      </cdr:nvSpPr>
      <cdr:spPr>
        <a:xfrm xmlns:a="http://schemas.openxmlformats.org/drawingml/2006/main" rot="16200000">
          <a:off x="-233359" y="1681161"/>
          <a:ext cx="1843087" cy="280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Number of false crawls</a:t>
          </a:r>
          <a:endParaRPr lang="el-GR" sz="1100" b="1"/>
        </a:p>
      </cdr:txBody>
    </cdr:sp>
  </cdr:relSizeAnchor>
  <cdr:relSizeAnchor xmlns:cdr="http://schemas.openxmlformats.org/drawingml/2006/chartDrawing">
    <cdr:from>
      <cdr:x>0.38716</cdr:x>
      <cdr:y>0.86173</cdr:y>
    </cdr:from>
    <cdr:to>
      <cdr:x>0.51974</cdr:x>
      <cdr:y>0.93537</cdr:y>
    </cdr:to>
    <cdr:sp macro="" textlink="">
      <cdr:nvSpPr>
        <cdr:cNvPr id="4" name="3 - TextBox"/>
        <cdr:cNvSpPr txBox="1"/>
      </cdr:nvSpPr>
      <cdr:spPr>
        <a:xfrm xmlns:a="http://schemas.openxmlformats.org/drawingml/2006/main">
          <a:off x="3112381" y="3389878"/>
          <a:ext cx="1065824" cy="289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Beach markers</a:t>
          </a:r>
          <a:endParaRPr lang="el-GR" sz="1100" b="1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</xdr:row>
      <xdr:rowOff>85725</xdr:rowOff>
    </xdr:from>
    <xdr:to>
      <xdr:col>14</xdr:col>
      <xdr:colOff>95250</xdr:colOff>
      <xdr:row>19</xdr:row>
      <xdr:rowOff>171450</xdr:rowOff>
    </xdr:to>
    <xdr:graphicFrame macro="">
      <xdr:nvGraphicFramePr>
        <xdr:cNvPr id="8119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1</xdr:row>
      <xdr:rowOff>85725</xdr:rowOff>
    </xdr:from>
    <xdr:to>
      <xdr:col>15</xdr:col>
      <xdr:colOff>104775</xdr:colOff>
      <xdr:row>31</xdr:row>
      <xdr:rowOff>57150</xdr:rowOff>
    </xdr:to>
    <xdr:graphicFrame macro="">
      <xdr:nvGraphicFramePr>
        <xdr:cNvPr id="1278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190500</xdr:rowOff>
    </xdr:from>
    <xdr:to>
      <xdr:col>16</xdr:col>
      <xdr:colOff>66675</xdr:colOff>
      <xdr:row>31</xdr:row>
      <xdr:rowOff>19050</xdr:rowOff>
    </xdr:to>
    <xdr:graphicFrame macro="">
      <xdr:nvGraphicFramePr>
        <xdr:cNvPr id="209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0</xdr:row>
      <xdr:rowOff>285750</xdr:rowOff>
    </xdr:from>
    <xdr:to>
      <xdr:col>19</xdr:col>
      <xdr:colOff>314325</xdr:colOff>
      <xdr:row>20</xdr:row>
      <xdr:rowOff>133350</xdr:rowOff>
    </xdr:to>
    <xdr:graphicFrame macro="">
      <xdr:nvGraphicFramePr>
        <xdr:cNvPr id="2814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2</xdr:row>
      <xdr:rowOff>161925</xdr:rowOff>
    </xdr:from>
    <xdr:to>
      <xdr:col>23</xdr:col>
      <xdr:colOff>323850</xdr:colOff>
      <xdr:row>18</xdr:row>
      <xdr:rowOff>142875</xdr:rowOff>
    </xdr:to>
    <xdr:graphicFrame macro="">
      <xdr:nvGraphicFramePr>
        <xdr:cNvPr id="4554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257175</xdr:rowOff>
    </xdr:from>
    <xdr:to>
      <xdr:col>21</xdr:col>
      <xdr:colOff>428625</xdr:colOff>
      <xdr:row>20</xdr:row>
      <xdr:rowOff>57150</xdr:rowOff>
    </xdr:to>
    <xdr:graphicFrame macro="">
      <xdr:nvGraphicFramePr>
        <xdr:cNvPr id="5168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0</xdr:row>
      <xdr:rowOff>209550</xdr:rowOff>
    </xdr:from>
    <xdr:to>
      <xdr:col>20</xdr:col>
      <xdr:colOff>361950</xdr:colOff>
      <xdr:row>16</xdr:row>
      <xdr:rowOff>38100</xdr:rowOff>
    </xdr:to>
    <xdr:graphicFrame macro="">
      <xdr:nvGraphicFramePr>
        <xdr:cNvPr id="7114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0</xdr:row>
      <xdr:rowOff>552450</xdr:rowOff>
    </xdr:from>
    <xdr:to>
      <xdr:col>17</xdr:col>
      <xdr:colOff>647700</xdr:colOff>
      <xdr:row>17</xdr:row>
      <xdr:rowOff>171450</xdr:rowOff>
    </xdr:to>
    <xdr:graphicFrame macro="">
      <xdr:nvGraphicFramePr>
        <xdr:cNvPr id="7933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476250</xdr:rowOff>
    </xdr:from>
    <xdr:to>
      <xdr:col>26</xdr:col>
      <xdr:colOff>200025</xdr:colOff>
      <xdr:row>18</xdr:row>
      <xdr:rowOff>180975</xdr:rowOff>
    </xdr:to>
    <xdr:graphicFrame macro="">
      <xdr:nvGraphicFramePr>
        <xdr:cNvPr id="9673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3"/>
  <sheetViews>
    <sheetView tabSelected="1" topLeftCell="A13" zoomScale="160" zoomScaleNormal="160" workbookViewId="0">
      <selection activeCell="I36" sqref="I36"/>
    </sheetView>
  </sheetViews>
  <sheetFormatPr defaultColWidth="6.85546875" defaultRowHeight="6.75" customHeight="1"/>
  <cols>
    <col min="1" max="16384" width="6.85546875" style="184"/>
  </cols>
  <sheetData>
    <row r="1" spans="1:48" ht="9" customHeight="1">
      <c r="A1" s="276" t="s">
        <v>523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3" t="s">
        <v>195</v>
      </c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5" t="s">
        <v>508</v>
      </c>
      <c r="AN1" s="279"/>
      <c r="AO1" s="279"/>
      <c r="AP1" s="279"/>
      <c r="AQ1" s="279"/>
      <c r="AR1" s="279"/>
      <c r="AS1" s="279"/>
      <c r="AT1" s="279"/>
      <c r="AU1" s="279"/>
      <c r="AV1" s="279"/>
    </row>
    <row r="2" spans="1:48" ht="12" customHeight="1">
      <c r="A2" s="277"/>
      <c r="B2" s="277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185"/>
      <c r="AN2" s="280" t="s">
        <v>509</v>
      </c>
      <c r="AO2" s="280"/>
      <c r="AP2" s="280"/>
      <c r="AQ2" s="281"/>
      <c r="AR2" s="281"/>
      <c r="AS2" s="281"/>
      <c r="AT2" s="275" t="s">
        <v>510</v>
      </c>
      <c r="AU2" s="282"/>
      <c r="AV2" s="282"/>
    </row>
    <row r="3" spans="1:48" ht="13.5" customHeight="1">
      <c r="A3" s="186"/>
      <c r="B3" s="186"/>
      <c r="C3" s="187"/>
      <c r="D3" s="187"/>
      <c r="E3" s="188"/>
      <c r="F3" s="188"/>
      <c r="G3" s="187"/>
      <c r="H3" s="187"/>
      <c r="I3" s="187"/>
      <c r="J3" s="187"/>
      <c r="K3" s="187"/>
      <c r="L3" s="187"/>
      <c r="M3" s="187"/>
      <c r="N3" s="189"/>
      <c r="O3" s="189"/>
      <c r="P3" s="189"/>
      <c r="Q3" s="189"/>
      <c r="R3" s="190"/>
      <c r="S3" s="191"/>
      <c r="T3" s="192"/>
      <c r="U3" s="192"/>
      <c r="V3" s="192"/>
      <c r="W3" s="193"/>
      <c r="X3" s="194"/>
      <c r="Y3" s="191"/>
      <c r="Z3" s="195"/>
      <c r="AA3" s="196"/>
      <c r="AB3" s="197"/>
      <c r="AC3" s="197"/>
      <c r="AD3" s="196"/>
      <c r="AE3" s="197"/>
      <c r="AF3" s="195"/>
      <c r="AG3" s="194"/>
      <c r="AH3" s="195"/>
      <c r="AI3" s="195"/>
      <c r="AJ3" s="194"/>
      <c r="AK3" s="195"/>
      <c r="AL3" s="283"/>
      <c r="AM3" s="198"/>
      <c r="AN3" s="199"/>
      <c r="AO3" s="275" t="s">
        <v>511</v>
      </c>
      <c r="AP3" s="275"/>
      <c r="AQ3" s="275"/>
      <c r="AR3" s="275" t="s">
        <v>512</v>
      </c>
      <c r="AS3" s="275"/>
      <c r="AT3" s="200"/>
      <c r="AU3" s="201"/>
      <c r="AV3" s="201"/>
    </row>
    <row r="4" spans="1:48" ht="12" customHeight="1">
      <c r="A4" s="186"/>
      <c r="B4" s="186"/>
      <c r="C4" s="187"/>
      <c r="D4" s="187"/>
      <c r="E4" s="188"/>
      <c r="F4" s="202"/>
      <c r="G4" s="187"/>
      <c r="H4" s="187"/>
      <c r="I4" s="187"/>
      <c r="J4" s="187"/>
      <c r="K4" s="187"/>
      <c r="L4" s="187"/>
      <c r="M4" s="187"/>
      <c r="N4" s="189"/>
      <c r="O4" s="189"/>
      <c r="P4" s="189"/>
      <c r="Q4" s="189"/>
      <c r="R4" s="201"/>
      <c r="S4" s="191"/>
      <c r="T4" s="192"/>
      <c r="U4" s="192"/>
      <c r="V4" s="192"/>
      <c r="W4" s="193"/>
      <c r="X4" s="194"/>
      <c r="Y4" s="191"/>
      <c r="Z4" s="195"/>
      <c r="AA4" s="196"/>
      <c r="AB4" s="197"/>
      <c r="AC4" s="197"/>
      <c r="AD4" s="196"/>
      <c r="AE4" s="197"/>
      <c r="AF4" s="195"/>
      <c r="AG4" s="194"/>
      <c r="AH4" s="195"/>
      <c r="AI4" s="195"/>
      <c r="AJ4" s="194"/>
      <c r="AK4" s="195"/>
      <c r="AL4" s="283"/>
      <c r="AM4" s="203" t="s">
        <v>513</v>
      </c>
      <c r="AN4" s="203" t="s">
        <v>513</v>
      </c>
      <c r="AO4" s="203" t="s">
        <v>513</v>
      </c>
      <c r="AP4" s="203" t="s">
        <v>514</v>
      </c>
      <c r="AQ4" s="203" t="s">
        <v>515</v>
      </c>
      <c r="AR4" s="203" t="s">
        <v>513</v>
      </c>
      <c r="AS4" s="203" t="s">
        <v>516</v>
      </c>
      <c r="AT4" s="203" t="s">
        <v>513</v>
      </c>
      <c r="AU4" s="203" t="s">
        <v>517</v>
      </c>
      <c r="AV4" s="203" t="s">
        <v>518</v>
      </c>
    </row>
    <row r="5" spans="1:48" ht="12" customHeight="1">
      <c r="A5" s="187" t="s">
        <v>0</v>
      </c>
      <c r="B5" s="187"/>
      <c r="C5" s="187" t="s">
        <v>1</v>
      </c>
      <c r="D5" s="187" t="s">
        <v>2</v>
      </c>
      <c r="E5" s="274" t="s">
        <v>3</v>
      </c>
      <c r="F5" s="274"/>
      <c r="G5" s="204" t="s">
        <v>4</v>
      </c>
      <c r="H5" s="204" t="s">
        <v>5</v>
      </c>
      <c r="I5" s="204" t="s">
        <v>6</v>
      </c>
      <c r="J5" s="204" t="s">
        <v>7</v>
      </c>
      <c r="K5" s="204" t="s">
        <v>8</v>
      </c>
      <c r="L5" s="204" t="s">
        <v>9</v>
      </c>
      <c r="M5" s="204" t="s">
        <v>10</v>
      </c>
      <c r="N5" s="205" t="s">
        <v>21</v>
      </c>
      <c r="O5" s="205" t="s">
        <v>22</v>
      </c>
      <c r="P5" s="205" t="s">
        <v>23</v>
      </c>
      <c r="Q5" s="205" t="s">
        <v>24</v>
      </c>
      <c r="R5" s="201"/>
      <c r="S5" s="191" t="s">
        <v>31</v>
      </c>
      <c r="T5" s="194" t="s">
        <v>29</v>
      </c>
      <c r="U5" s="191" t="s">
        <v>30</v>
      </c>
      <c r="V5" s="191"/>
      <c r="W5" s="194" t="s">
        <v>32</v>
      </c>
      <c r="X5" s="191" t="s">
        <v>30</v>
      </c>
      <c r="Y5" s="195" t="s">
        <v>33</v>
      </c>
      <c r="Z5" s="194" t="s">
        <v>34</v>
      </c>
      <c r="AA5" s="195" t="s">
        <v>30</v>
      </c>
      <c r="AB5" s="195" t="s">
        <v>33</v>
      </c>
      <c r="AC5" s="194" t="s">
        <v>35</v>
      </c>
      <c r="AD5" s="195" t="s">
        <v>30</v>
      </c>
      <c r="AE5" s="195" t="s">
        <v>33</v>
      </c>
      <c r="AF5" s="194" t="s">
        <v>36</v>
      </c>
      <c r="AG5" s="195" t="s">
        <v>30</v>
      </c>
      <c r="AH5" s="195" t="s">
        <v>33</v>
      </c>
      <c r="AI5" s="194" t="s">
        <v>37</v>
      </c>
      <c r="AJ5" s="195" t="s">
        <v>30</v>
      </c>
      <c r="AK5" s="195" t="s">
        <v>30</v>
      </c>
      <c r="AL5" s="206"/>
      <c r="AM5" s="207"/>
      <c r="AN5" s="207"/>
      <c r="AO5" s="207"/>
      <c r="AP5" s="207"/>
      <c r="AQ5" s="207"/>
      <c r="AR5" s="207"/>
      <c r="AS5" s="207"/>
      <c r="AT5" s="207"/>
      <c r="AU5" s="207"/>
      <c r="AV5" s="207"/>
    </row>
    <row r="6" spans="1:48" ht="10.5" customHeight="1">
      <c r="A6" s="208" t="s">
        <v>11</v>
      </c>
      <c r="B6" s="208" t="s">
        <v>465</v>
      </c>
      <c r="C6" s="209" t="s">
        <v>467</v>
      </c>
      <c r="D6" s="208" t="s">
        <v>13</v>
      </c>
      <c r="E6" s="210" t="s">
        <v>14</v>
      </c>
      <c r="F6" s="211" t="s">
        <v>194</v>
      </c>
      <c r="G6" s="212" t="s">
        <v>16</v>
      </c>
      <c r="H6" s="211" t="s">
        <v>68</v>
      </c>
      <c r="I6" s="211" t="s">
        <v>15</v>
      </c>
      <c r="J6" s="211" t="s">
        <v>17</v>
      </c>
      <c r="K6" s="211" t="s">
        <v>18</v>
      </c>
      <c r="L6" s="211" t="s">
        <v>19</v>
      </c>
      <c r="M6" s="211" t="s">
        <v>20</v>
      </c>
      <c r="N6" s="213" t="s">
        <v>25</v>
      </c>
      <c r="O6" s="214" t="s">
        <v>26</v>
      </c>
      <c r="P6" s="213" t="s">
        <v>27</v>
      </c>
      <c r="Q6" s="215" t="s">
        <v>28</v>
      </c>
      <c r="R6" s="216" t="s">
        <v>38</v>
      </c>
      <c r="S6" s="217" t="s">
        <v>41</v>
      </c>
      <c r="T6" s="218" t="s">
        <v>39</v>
      </c>
      <c r="U6" s="217" t="s">
        <v>40</v>
      </c>
      <c r="V6" s="217"/>
      <c r="W6" s="218" t="s">
        <v>42</v>
      </c>
      <c r="X6" s="217" t="s">
        <v>40</v>
      </c>
      <c r="Y6" s="219" t="s">
        <v>43</v>
      </c>
      <c r="Z6" s="218" t="s">
        <v>44</v>
      </c>
      <c r="AA6" s="219" t="s">
        <v>40</v>
      </c>
      <c r="AB6" s="219" t="s">
        <v>43</v>
      </c>
      <c r="AC6" s="218" t="s">
        <v>45</v>
      </c>
      <c r="AD6" s="219" t="s">
        <v>40</v>
      </c>
      <c r="AE6" s="219" t="s">
        <v>43</v>
      </c>
      <c r="AF6" s="218" t="s">
        <v>46</v>
      </c>
      <c r="AG6" s="219" t="s">
        <v>40</v>
      </c>
      <c r="AH6" s="219" t="s">
        <v>43</v>
      </c>
      <c r="AI6" s="218" t="s">
        <v>47</v>
      </c>
      <c r="AJ6" s="219" t="s">
        <v>40</v>
      </c>
      <c r="AK6" s="219" t="s">
        <v>40</v>
      </c>
      <c r="AL6" s="220"/>
      <c r="AM6" s="221"/>
      <c r="AN6" s="221"/>
      <c r="AO6" s="221"/>
      <c r="AP6" s="221"/>
      <c r="AQ6" s="221"/>
      <c r="AR6" s="221"/>
      <c r="AS6" s="221"/>
      <c r="AT6" s="221"/>
      <c r="AU6" s="221"/>
      <c r="AV6" s="221"/>
    </row>
    <row r="7" spans="1:48" s="226" customFormat="1" ht="6.75" customHeight="1">
      <c r="A7" s="222" t="s">
        <v>122</v>
      </c>
      <c r="B7" s="222"/>
      <c r="C7" s="223" t="s">
        <v>70</v>
      </c>
      <c r="D7" s="207" t="s">
        <v>193</v>
      </c>
      <c r="E7" s="224">
        <v>41792</v>
      </c>
      <c r="F7" s="225" t="s">
        <v>70</v>
      </c>
      <c r="G7" s="207" t="s">
        <v>70</v>
      </c>
      <c r="H7" s="207" t="s">
        <v>70</v>
      </c>
      <c r="I7" s="207" t="s">
        <v>70</v>
      </c>
      <c r="J7" s="207" t="s">
        <v>70</v>
      </c>
      <c r="K7" s="207" t="s">
        <v>70</v>
      </c>
      <c r="L7" s="207" t="s">
        <v>70</v>
      </c>
      <c r="M7" s="207" t="s">
        <v>70</v>
      </c>
      <c r="N7" s="207" t="s">
        <v>70</v>
      </c>
      <c r="O7" s="207" t="s">
        <v>70</v>
      </c>
      <c r="P7" s="207" t="s">
        <v>70</v>
      </c>
      <c r="Q7" s="207" t="s">
        <v>70</v>
      </c>
      <c r="R7" s="224">
        <v>41864</v>
      </c>
      <c r="S7" s="207">
        <v>63</v>
      </c>
      <c r="T7" s="224">
        <v>41856</v>
      </c>
      <c r="U7" s="207">
        <v>21</v>
      </c>
      <c r="V7" s="219" t="s">
        <v>43</v>
      </c>
      <c r="W7" s="224">
        <v>41857</v>
      </c>
      <c r="X7" s="207">
        <v>1</v>
      </c>
      <c r="Y7" s="207" t="s">
        <v>455</v>
      </c>
      <c r="Z7" s="224">
        <v>41858</v>
      </c>
      <c r="AA7" s="207">
        <v>1</v>
      </c>
      <c r="AB7" s="207" t="s">
        <v>455</v>
      </c>
      <c r="AC7" s="224"/>
      <c r="AD7" s="207"/>
      <c r="AE7" s="207"/>
      <c r="AF7" s="224"/>
      <c r="AG7" s="207"/>
      <c r="AH7" s="207"/>
      <c r="AI7" s="224"/>
      <c r="AJ7" s="207"/>
      <c r="AK7" s="207"/>
      <c r="AL7" s="207"/>
      <c r="AM7" s="221">
        <v>106</v>
      </c>
      <c r="AN7" s="221">
        <v>101</v>
      </c>
      <c r="AO7" s="221">
        <v>100</v>
      </c>
      <c r="AP7" s="221">
        <v>91</v>
      </c>
      <c r="AQ7" s="221">
        <v>9</v>
      </c>
      <c r="AR7" s="221">
        <v>1</v>
      </c>
      <c r="AS7" s="221">
        <v>1</v>
      </c>
      <c r="AT7" s="221">
        <v>5</v>
      </c>
      <c r="AU7" s="221">
        <v>5</v>
      </c>
      <c r="AV7" s="221">
        <v>0</v>
      </c>
    </row>
    <row r="8" spans="1:48" ht="6.75" customHeight="1">
      <c r="A8" s="184" t="s">
        <v>196</v>
      </c>
      <c r="C8" s="221" t="s">
        <v>70</v>
      </c>
      <c r="D8" s="221" t="s">
        <v>197</v>
      </c>
      <c r="E8" s="227">
        <v>41798</v>
      </c>
      <c r="F8" s="228" t="s">
        <v>70</v>
      </c>
      <c r="G8" s="228" t="s">
        <v>70</v>
      </c>
      <c r="H8" s="228" t="s">
        <v>70</v>
      </c>
      <c r="I8" s="228" t="s">
        <v>70</v>
      </c>
      <c r="J8" s="228" t="s">
        <v>70</v>
      </c>
      <c r="K8" s="228" t="s">
        <v>70</v>
      </c>
      <c r="L8" s="228" t="s">
        <v>70</v>
      </c>
      <c r="M8" s="228" t="s">
        <v>70</v>
      </c>
      <c r="N8" s="228" t="s">
        <v>70</v>
      </c>
      <c r="O8" s="228" t="s">
        <v>70</v>
      </c>
      <c r="P8" s="228" t="s">
        <v>70</v>
      </c>
      <c r="Q8" s="228" t="s">
        <v>70</v>
      </c>
      <c r="R8" s="227">
        <v>41877</v>
      </c>
      <c r="S8" s="207">
        <v>68</v>
      </c>
      <c r="T8" s="227">
        <v>41870</v>
      </c>
      <c r="U8" s="221">
        <v>12</v>
      </c>
      <c r="V8" s="221"/>
      <c r="W8" s="227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>
        <v>77</v>
      </c>
      <c r="AN8" s="221">
        <v>14</v>
      </c>
      <c r="AO8" s="221">
        <v>13</v>
      </c>
      <c r="AP8" s="221">
        <v>13</v>
      </c>
      <c r="AQ8" s="221">
        <v>0</v>
      </c>
      <c r="AR8" s="221">
        <v>1</v>
      </c>
      <c r="AS8" s="221">
        <v>1</v>
      </c>
      <c r="AT8" s="221">
        <v>63</v>
      </c>
      <c r="AU8" s="221">
        <v>63</v>
      </c>
      <c r="AV8" s="221">
        <v>0</v>
      </c>
    </row>
    <row r="9" spans="1:48" ht="6.75" customHeight="1">
      <c r="A9" s="184" t="s">
        <v>198</v>
      </c>
      <c r="C9" s="221" t="s">
        <v>70</v>
      </c>
      <c r="D9" s="221" t="s">
        <v>199</v>
      </c>
      <c r="E9" s="227">
        <v>41798</v>
      </c>
      <c r="F9" s="228" t="s">
        <v>70</v>
      </c>
      <c r="G9" s="228" t="s">
        <v>70</v>
      </c>
      <c r="H9" s="228" t="s">
        <v>70</v>
      </c>
      <c r="I9" s="228" t="s">
        <v>70</v>
      </c>
      <c r="J9" s="228" t="s">
        <v>70</v>
      </c>
      <c r="K9" s="228" t="s">
        <v>70</v>
      </c>
      <c r="L9" s="228" t="s">
        <v>70</v>
      </c>
      <c r="M9" s="228" t="s">
        <v>70</v>
      </c>
      <c r="N9" s="228" t="s">
        <v>70</v>
      </c>
      <c r="O9" s="228" t="s">
        <v>70</v>
      </c>
      <c r="P9" s="228" t="s">
        <v>70</v>
      </c>
      <c r="Q9" s="228" t="s">
        <v>70</v>
      </c>
      <c r="R9" s="227">
        <v>41881</v>
      </c>
      <c r="S9" s="229">
        <v>67</v>
      </c>
      <c r="T9" s="227">
        <v>41865</v>
      </c>
      <c r="U9" s="221">
        <v>13</v>
      </c>
      <c r="V9" s="221" t="s">
        <v>470</v>
      </c>
      <c r="W9" s="227">
        <v>41867</v>
      </c>
      <c r="X9" s="221">
        <v>1</v>
      </c>
      <c r="Y9" s="221">
        <v>4</v>
      </c>
      <c r="Z9" s="227">
        <v>41871</v>
      </c>
      <c r="AA9" s="221">
        <v>4</v>
      </c>
      <c r="AB9" s="221"/>
      <c r="AC9" s="227"/>
      <c r="AD9" s="221"/>
      <c r="AE9" s="221"/>
      <c r="AF9" s="227"/>
      <c r="AG9" s="221"/>
      <c r="AH9" s="221"/>
      <c r="AI9" s="227"/>
      <c r="AJ9" s="221"/>
      <c r="AK9" s="221"/>
      <c r="AL9" s="221"/>
      <c r="AM9" s="221">
        <v>106</v>
      </c>
      <c r="AN9" s="221">
        <v>79</v>
      </c>
      <c r="AO9" s="221">
        <v>77</v>
      </c>
      <c r="AP9" s="221">
        <v>77</v>
      </c>
      <c r="AQ9" s="221">
        <v>0</v>
      </c>
      <c r="AR9" s="221">
        <v>2</v>
      </c>
      <c r="AS9" s="221">
        <v>2</v>
      </c>
      <c r="AT9" s="221">
        <v>27</v>
      </c>
      <c r="AU9" s="221">
        <v>27</v>
      </c>
      <c r="AV9" s="221">
        <v>0</v>
      </c>
    </row>
    <row r="10" spans="1:48" ht="6.75" customHeight="1">
      <c r="A10" s="184" t="s">
        <v>202</v>
      </c>
      <c r="C10" s="221" t="s">
        <v>70</v>
      </c>
      <c r="D10" s="221" t="s">
        <v>203</v>
      </c>
      <c r="E10" s="227">
        <v>41802</v>
      </c>
      <c r="F10" s="228">
        <v>82</v>
      </c>
      <c r="G10" s="221">
        <v>75</v>
      </c>
      <c r="H10" s="221">
        <v>83</v>
      </c>
      <c r="I10" s="221">
        <v>60</v>
      </c>
      <c r="J10" s="230">
        <v>0.99652777777777779</v>
      </c>
      <c r="K10" s="230">
        <v>0</v>
      </c>
      <c r="L10" s="230">
        <v>1.3888888888888889E-3</v>
      </c>
      <c r="M10" s="230">
        <v>1.8055555555555557E-2</v>
      </c>
      <c r="N10" s="230">
        <v>3.6111111111111115E-2</v>
      </c>
      <c r="O10" s="230">
        <v>4.1666666666666664E-2</v>
      </c>
      <c r="P10" s="230">
        <v>6.3194444444444442E-2</v>
      </c>
      <c r="Q10" s="230">
        <v>6.5277777777777782E-2</v>
      </c>
      <c r="R10" s="227">
        <v>41867</v>
      </c>
      <c r="S10" s="207">
        <v>65</v>
      </c>
      <c r="T10" s="227"/>
      <c r="U10" s="221"/>
      <c r="V10" s="221"/>
      <c r="W10" s="227"/>
      <c r="X10" s="221"/>
      <c r="Y10" s="221"/>
      <c r="Z10" s="227"/>
      <c r="AA10" s="221"/>
      <c r="AB10" s="221"/>
      <c r="AC10" s="227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>
        <v>84</v>
      </c>
      <c r="AN10" s="221">
        <v>28</v>
      </c>
      <c r="AO10" s="221">
        <v>25</v>
      </c>
      <c r="AP10" s="221">
        <v>25</v>
      </c>
      <c r="AQ10" s="221">
        <v>0</v>
      </c>
      <c r="AR10" s="221">
        <v>3</v>
      </c>
      <c r="AS10" s="221">
        <v>3</v>
      </c>
      <c r="AT10" s="221">
        <v>56</v>
      </c>
      <c r="AU10" s="221">
        <v>56</v>
      </c>
      <c r="AV10" s="221">
        <v>0</v>
      </c>
    </row>
    <row r="11" spans="1:48" ht="6.75" customHeight="1">
      <c r="A11" s="184" t="s">
        <v>204</v>
      </c>
      <c r="C11" s="221" t="s">
        <v>205</v>
      </c>
      <c r="D11" s="221" t="s">
        <v>206</v>
      </c>
      <c r="E11" s="227">
        <v>41804</v>
      </c>
      <c r="F11" s="228">
        <v>81</v>
      </c>
      <c r="G11" s="221">
        <v>74</v>
      </c>
      <c r="H11" s="221">
        <v>82</v>
      </c>
      <c r="I11" s="221">
        <v>63</v>
      </c>
      <c r="J11" s="221" t="s">
        <v>70</v>
      </c>
      <c r="K11" s="221" t="s">
        <v>70</v>
      </c>
      <c r="L11" s="230">
        <v>0.99375000000000002</v>
      </c>
      <c r="M11" s="230">
        <v>2.361111111111111E-2</v>
      </c>
      <c r="N11" s="230">
        <v>5.1388888888888894E-2</v>
      </c>
      <c r="O11" s="230">
        <v>6.1111111111111116E-2</v>
      </c>
      <c r="P11" s="230">
        <v>6.9444444444444434E-2</v>
      </c>
      <c r="Q11" s="230">
        <v>7.4999999999999997E-2</v>
      </c>
      <c r="R11" s="227">
        <v>41869</v>
      </c>
      <c r="S11" s="229">
        <v>61</v>
      </c>
      <c r="T11" s="227"/>
      <c r="U11" s="221"/>
      <c r="V11" s="221"/>
      <c r="W11" s="227"/>
      <c r="X11" s="221"/>
      <c r="Y11" s="221"/>
      <c r="Z11" s="227"/>
      <c r="AA11" s="221"/>
      <c r="AB11" s="221"/>
      <c r="AC11" s="227"/>
      <c r="AD11" s="221"/>
      <c r="AE11" s="221"/>
      <c r="AF11" s="227"/>
      <c r="AG11" s="221"/>
      <c r="AH11" s="221"/>
      <c r="AI11" s="221"/>
      <c r="AJ11" s="221"/>
      <c r="AK11" s="221"/>
      <c r="AL11" s="221"/>
      <c r="AM11" s="221">
        <v>127</v>
      </c>
      <c r="AN11" s="221">
        <v>77</v>
      </c>
      <c r="AO11" s="221">
        <v>17</v>
      </c>
      <c r="AP11" s="221">
        <v>17</v>
      </c>
      <c r="AQ11" s="221">
        <v>0</v>
      </c>
      <c r="AR11" s="221">
        <v>60</v>
      </c>
      <c r="AS11" s="221">
        <v>60</v>
      </c>
      <c r="AT11" s="221">
        <v>50</v>
      </c>
      <c r="AU11" s="221">
        <v>50</v>
      </c>
      <c r="AV11" s="221">
        <v>0</v>
      </c>
    </row>
    <row r="12" spans="1:48" ht="6.75" customHeight="1">
      <c r="A12" s="226" t="s">
        <v>133</v>
      </c>
      <c r="B12" s="226"/>
      <c r="C12" s="207" t="s">
        <v>207</v>
      </c>
      <c r="D12" s="221" t="s">
        <v>208</v>
      </c>
      <c r="E12" s="227">
        <v>41806</v>
      </c>
      <c r="F12" s="228">
        <v>78</v>
      </c>
      <c r="G12" s="221">
        <v>67</v>
      </c>
      <c r="H12" s="221">
        <v>73</v>
      </c>
      <c r="I12" s="221">
        <v>52</v>
      </c>
      <c r="J12" s="221" t="s">
        <v>70</v>
      </c>
      <c r="K12" s="230" t="s">
        <v>70</v>
      </c>
      <c r="L12" s="230" t="s">
        <v>70</v>
      </c>
      <c r="M12" s="230">
        <v>6.5972222222222224E-2</v>
      </c>
      <c r="N12" s="230">
        <v>8.819444444444445E-2</v>
      </c>
      <c r="O12" s="230">
        <v>9.5833333333333326E-2</v>
      </c>
      <c r="P12" s="230">
        <v>0.10486111111111111</v>
      </c>
      <c r="Q12" s="230">
        <v>0.11319444444444444</v>
      </c>
      <c r="R12" s="227">
        <v>41879</v>
      </c>
      <c r="S12" s="229">
        <v>58</v>
      </c>
      <c r="T12" s="227">
        <v>41870</v>
      </c>
      <c r="U12" s="221">
        <v>22</v>
      </c>
      <c r="V12" s="221">
        <v>1</v>
      </c>
      <c r="W12" s="227">
        <v>41871</v>
      </c>
      <c r="X12" s="221">
        <v>2</v>
      </c>
      <c r="Y12" s="221">
        <v>3</v>
      </c>
      <c r="Z12" s="227">
        <v>41874</v>
      </c>
      <c r="AA12" s="221"/>
      <c r="AB12" s="221"/>
      <c r="AC12" s="227"/>
      <c r="AD12" s="221"/>
      <c r="AE12" s="221"/>
      <c r="AF12" s="227"/>
      <c r="AG12" s="221"/>
      <c r="AH12" s="221"/>
      <c r="AI12" s="227"/>
      <c r="AJ12" s="221"/>
      <c r="AK12" s="221"/>
      <c r="AL12" s="221"/>
      <c r="AM12" s="221">
        <v>82</v>
      </c>
      <c r="AN12" s="221">
        <v>63</v>
      </c>
      <c r="AO12" s="221">
        <v>58</v>
      </c>
      <c r="AP12" s="221">
        <v>0</v>
      </c>
      <c r="AQ12" s="221">
        <v>0</v>
      </c>
      <c r="AR12" s="221">
        <v>5</v>
      </c>
      <c r="AS12" s="221">
        <v>5</v>
      </c>
      <c r="AT12" s="221">
        <v>19</v>
      </c>
      <c r="AU12" s="221">
        <v>19</v>
      </c>
      <c r="AV12" s="221">
        <v>0</v>
      </c>
    </row>
    <row r="13" spans="1:48" ht="6.75" customHeight="1">
      <c r="A13" s="184" t="s">
        <v>209</v>
      </c>
      <c r="C13" s="221" t="s">
        <v>210</v>
      </c>
      <c r="D13" s="221" t="s">
        <v>211</v>
      </c>
      <c r="E13" s="227">
        <v>41807</v>
      </c>
      <c r="F13" s="228">
        <v>75</v>
      </c>
      <c r="G13" s="221">
        <v>66</v>
      </c>
      <c r="H13" s="221">
        <v>70</v>
      </c>
      <c r="I13" s="221">
        <v>54</v>
      </c>
      <c r="J13" s="221" t="s">
        <v>70</v>
      </c>
      <c r="K13" s="221" t="s">
        <v>70</v>
      </c>
      <c r="L13" s="221" t="s">
        <v>70</v>
      </c>
      <c r="M13" s="230">
        <v>3.6111111111111115E-2</v>
      </c>
      <c r="N13" s="230">
        <v>5.347222222222222E-2</v>
      </c>
      <c r="O13" s="230">
        <v>6.0416666666666667E-2</v>
      </c>
      <c r="P13" s="230">
        <v>6.9444444444444434E-2</v>
      </c>
      <c r="Q13" s="230">
        <v>7.5694444444444439E-2</v>
      </c>
      <c r="R13" s="227">
        <v>41874</v>
      </c>
      <c r="S13" s="221">
        <v>52</v>
      </c>
      <c r="T13" s="227">
        <v>41860</v>
      </c>
      <c r="U13" s="221">
        <v>21</v>
      </c>
      <c r="V13" s="221" t="s">
        <v>470</v>
      </c>
      <c r="W13" s="227">
        <v>41862</v>
      </c>
      <c r="X13" s="221">
        <v>4</v>
      </c>
      <c r="Y13" s="221">
        <v>1</v>
      </c>
      <c r="Z13" s="227">
        <v>41863</v>
      </c>
      <c r="AA13" s="221">
        <v>6</v>
      </c>
      <c r="AB13" s="221">
        <v>1</v>
      </c>
      <c r="AC13" s="227">
        <v>41864</v>
      </c>
      <c r="AD13" s="221">
        <v>2</v>
      </c>
      <c r="AE13" s="221">
        <v>1</v>
      </c>
      <c r="AF13" s="227">
        <v>41865</v>
      </c>
      <c r="AG13" s="221">
        <v>2</v>
      </c>
      <c r="AH13" s="221">
        <v>2</v>
      </c>
      <c r="AI13" s="227">
        <v>41867</v>
      </c>
      <c r="AJ13" s="221">
        <v>1</v>
      </c>
      <c r="AK13" s="221"/>
      <c r="AL13" s="221"/>
      <c r="AM13" s="221">
        <v>122</v>
      </c>
      <c r="AN13" s="221">
        <v>96</v>
      </c>
      <c r="AO13" s="221">
        <v>88</v>
      </c>
      <c r="AP13" s="221">
        <v>81</v>
      </c>
      <c r="AQ13" s="221">
        <v>7</v>
      </c>
      <c r="AR13" s="221">
        <v>8</v>
      </c>
      <c r="AS13" s="221">
        <v>8</v>
      </c>
      <c r="AT13" s="221">
        <v>26</v>
      </c>
      <c r="AU13" s="221">
        <v>26</v>
      </c>
      <c r="AV13" s="221">
        <v>0</v>
      </c>
    </row>
    <row r="14" spans="1:48" ht="6.75" customHeight="1">
      <c r="A14" s="184" t="s">
        <v>134</v>
      </c>
      <c r="C14" s="221" t="s">
        <v>218</v>
      </c>
      <c r="D14" s="221" t="s">
        <v>219</v>
      </c>
      <c r="E14" s="227">
        <v>41808</v>
      </c>
      <c r="F14" s="228">
        <v>86</v>
      </c>
      <c r="G14" s="221">
        <v>75</v>
      </c>
      <c r="H14" s="221">
        <v>80</v>
      </c>
      <c r="I14" s="221">
        <v>62</v>
      </c>
      <c r="J14" s="221" t="s">
        <v>70</v>
      </c>
      <c r="K14" s="221" t="s">
        <v>70</v>
      </c>
      <c r="L14" s="221" t="s">
        <v>70</v>
      </c>
      <c r="M14" s="230">
        <v>7.2222222222222229E-2</v>
      </c>
      <c r="N14" s="230">
        <v>9.5138888888888884E-2</v>
      </c>
      <c r="O14" s="230">
        <v>0.10416666666666667</v>
      </c>
      <c r="P14" s="230">
        <v>0.11458333333333333</v>
      </c>
      <c r="Q14" s="230">
        <v>0.12291666666666667</v>
      </c>
      <c r="R14" s="227">
        <v>41873</v>
      </c>
      <c r="S14" s="229">
        <v>58</v>
      </c>
      <c r="T14" s="227"/>
      <c r="U14" s="221"/>
      <c r="V14" s="221"/>
      <c r="W14" s="227"/>
      <c r="X14" s="221"/>
      <c r="Y14" s="221"/>
      <c r="Z14" s="227"/>
      <c r="AA14" s="221"/>
      <c r="AB14" s="221"/>
      <c r="AC14" s="227"/>
      <c r="AD14" s="221"/>
      <c r="AE14" s="221"/>
      <c r="AF14" s="227"/>
      <c r="AG14" s="221"/>
      <c r="AH14" s="221"/>
      <c r="AI14" s="227"/>
      <c r="AJ14" s="221"/>
      <c r="AK14" s="221"/>
      <c r="AL14" s="221"/>
      <c r="AM14" s="221">
        <v>89</v>
      </c>
      <c r="AN14" s="221">
        <v>8</v>
      </c>
      <c r="AO14" s="221">
        <v>5</v>
      </c>
      <c r="AP14" s="221">
        <v>5</v>
      </c>
      <c r="AQ14" s="221">
        <v>0</v>
      </c>
      <c r="AR14" s="221">
        <v>3</v>
      </c>
      <c r="AS14" s="221">
        <v>3</v>
      </c>
      <c r="AT14" s="221">
        <v>81</v>
      </c>
      <c r="AU14" s="221">
        <v>81</v>
      </c>
      <c r="AV14" s="221">
        <v>0</v>
      </c>
    </row>
    <row r="15" spans="1:48" ht="6.75" customHeight="1">
      <c r="A15" s="184" t="s">
        <v>126</v>
      </c>
      <c r="C15" s="221" t="s">
        <v>220</v>
      </c>
      <c r="D15" s="221" t="s">
        <v>221</v>
      </c>
      <c r="E15" s="227">
        <v>41808</v>
      </c>
      <c r="F15" s="228">
        <v>62</v>
      </c>
      <c r="G15" s="221">
        <v>56</v>
      </c>
      <c r="H15" s="221">
        <v>70</v>
      </c>
      <c r="I15" s="221">
        <v>52</v>
      </c>
      <c r="J15" s="221" t="s">
        <v>70</v>
      </c>
      <c r="K15" s="221" t="s">
        <v>70</v>
      </c>
      <c r="L15" s="230" t="s">
        <v>70</v>
      </c>
      <c r="M15" s="230">
        <v>0.14305555555555557</v>
      </c>
      <c r="N15" s="230">
        <v>0.14375000000000002</v>
      </c>
      <c r="O15" s="230">
        <v>0.14791666666666667</v>
      </c>
      <c r="P15" s="230">
        <v>0.16250000000000001</v>
      </c>
      <c r="Q15" s="230">
        <v>0.16805555555555554</v>
      </c>
      <c r="R15" s="227">
        <v>41873</v>
      </c>
      <c r="S15" s="229">
        <v>58</v>
      </c>
      <c r="T15" s="227"/>
      <c r="U15" s="221"/>
      <c r="V15" s="221"/>
      <c r="W15" s="227"/>
      <c r="X15" s="221"/>
      <c r="Y15" s="221"/>
      <c r="Z15" s="227"/>
      <c r="AA15" s="221"/>
      <c r="AB15" s="221"/>
      <c r="AC15" s="227"/>
      <c r="AD15" s="221"/>
      <c r="AE15" s="221"/>
      <c r="AF15" s="227"/>
      <c r="AG15" s="221"/>
      <c r="AH15" s="221"/>
      <c r="AI15" s="221"/>
      <c r="AJ15" s="221"/>
      <c r="AK15" s="221"/>
      <c r="AL15" s="221"/>
      <c r="AM15" s="221">
        <v>93</v>
      </c>
      <c r="AN15" s="221">
        <v>5</v>
      </c>
      <c r="AO15" s="221">
        <v>5</v>
      </c>
      <c r="AP15" s="221">
        <v>5</v>
      </c>
      <c r="AQ15" s="221">
        <v>0</v>
      </c>
      <c r="AR15" s="221">
        <v>0</v>
      </c>
      <c r="AS15" s="221">
        <v>0</v>
      </c>
      <c r="AT15" s="221">
        <v>88</v>
      </c>
      <c r="AU15" s="221">
        <v>86</v>
      </c>
      <c r="AV15" s="221">
        <v>2</v>
      </c>
    </row>
    <row r="16" spans="1:48" ht="6.75" customHeight="1">
      <c r="A16" s="184" t="s">
        <v>135</v>
      </c>
      <c r="B16" s="221" t="s">
        <v>222</v>
      </c>
      <c r="D16" s="221" t="s">
        <v>223</v>
      </c>
      <c r="E16" s="227">
        <v>41809</v>
      </c>
      <c r="F16" s="228">
        <v>83</v>
      </c>
      <c r="G16" s="221">
        <v>74</v>
      </c>
      <c r="H16" s="221">
        <v>78</v>
      </c>
      <c r="I16" s="221">
        <v>54</v>
      </c>
      <c r="J16" s="221" t="s">
        <v>70</v>
      </c>
      <c r="K16" s="221" t="s">
        <v>70</v>
      </c>
      <c r="L16" s="230" t="s">
        <v>70</v>
      </c>
      <c r="M16" s="230">
        <v>0.49305555555555558</v>
      </c>
      <c r="N16" s="230">
        <v>0.50416666666666665</v>
      </c>
      <c r="O16" s="230">
        <v>0.51250000000000007</v>
      </c>
      <c r="P16" s="230">
        <v>0.52638888888888891</v>
      </c>
      <c r="Q16" s="230">
        <v>0.52847222222222223</v>
      </c>
      <c r="R16" s="227">
        <v>41879</v>
      </c>
      <c r="S16" s="229">
        <v>59</v>
      </c>
      <c r="T16" s="227">
        <v>41868</v>
      </c>
      <c r="U16" s="221">
        <v>2</v>
      </c>
      <c r="V16" s="221">
        <v>2</v>
      </c>
      <c r="W16" s="227">
        <v>41870</v>
      </c>
      <c r="X16" s="221">
        <v>18</v>
      </c>
      <c r="Y16" s="221">
        <v>3</v>
      </c>
      <c r="Z16" s="227">
        <v>41873</v>
      </c>
      <c r="AA16" s="221">
        <v>1</v>
      </c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>
        <v>165</v>
      </c>
      <c r="AN16" s="221">
        <v>101</v>
      </c>
      <c r="AO16" s="221">
        <v>100</v>
      </c>
      <c r="AP16" s="221">
        <v>95</v>
      </c>
      <c r="AQ16" s="221">
        <v>5</v>
      </c>
      <c r="AR16" s="221">
        <v>1</v>
      </c>
      <c r="AS16" s="221">
        <v>1</v>
      </c>
      <c r="AT16" s="221">
        <v>64</v>
      </c>
      <c r="AU16" s="221">
        <v>62</v>
      </c>
      <c r="AV16" s="221">
        <v>2</v>
      </c>
    </row>
    <row r="17" spans="1:48" ht="6.75" customHeight="1">
      <c r="A17" s="184" t="s">
        <v>136</v>
      </c>
      <c r="C17" s="221" t="s">
        <v>228</v>
      </c>
      <c r="D17" s="221" t="s">
        <v>240</v>
      </c>
      <c r="E17" s="227">
        <v>41810</v>
      </c>
      <c r="F17" s="228" t="s">
        <v>70</v>
      </c>
      <c r="G17" s="221" t="s">
        <v>70</v>
      </c>
      <c r="H17" s="221">
        <v>75</v>
      </c>
      <c r="I17" s="221">
        <v>50</v>
      </c>
      <c r="J17" s="221" t="s">
        <v>70</v>
      </c>
      <c r="K17" s="221" t="s">
        <v>70</v>
      </c>
      <c r="L17" s="221" t="s">
        <v>70</v>
      </c>
      <c r="M17" s="230">
        <v>0.4777777777777778</v>
      </c>
      <c r="N17" s="230">
        <v>0.4826388888888889</v>
      </c>
      <c r="O17" s="230">
        <v>0.48749999999999999</v>
      </c>
      <c r="P17" s="230">
        <v>0</v>
      </c>
      <c r="Q17" s="230">
        <v>6.2499999999999995E-3</v>
      </c>
      <c r="R17" s="227">
        <v>41878</v>
      </c>
      <c r="S17" s="229">
        <v>56</v>
      </c>
      <c r="T17" s="227">
        <v>41869</v>
      </c>
      <c r="U17" s="221">
        <v>34</v>
      </c>
      <c r="V17" s="221">
        <v>1</v>
      </c>
      <c r="W17" s="227">
        <v>41870</v>
      </c>
      <c r="X17" s="221">
        <v>3</v>
      </c>
      <c r="Y17" s="221">
        <v>1</v>
      </c>
      <c r="Z17" s="227">
        <v>41871</v>
      </c>
      <c r="AA17" s="221">
        <v>1</v>
      </c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>
        <v>124</v>
      </c>
      <c r="AN17" s="221">
        <v>84</v>
      </c>
      <c r="AO17" s="221">
        <v>81</v>
      </c>
      <c r="AP17" s="221">
        <v>76</v>
      </c>
      <c r="AQ17" s="221">
        <v>5</v>
      </c>
      <c r="AR17" s="221">
        <v>3</v>
      </c>
      <c r="AS17" s="221">
        <v>3</v>
      </c>
      <c r="AT17" s="221">
        <v>40</v>
      </c>
      <c r="AU17" s="221">
        <v>38</v>
      </c>
      <c r="AV17" s="221">
        <v>2</v>
      </c>
    </row>
    <row r="18" spans="1:48" ht="6.75" customHeight="1">
      <c r="A18" s="184" t="s">
        <v>137</v>
      </c>
      <c r="C18" s="221" t="s">
        <v>229</v>
      </c>
      <c r="D18" s="207" t="s">
        <v>241</v>
      </c>
      <c r="E18" s="227">
        <v>41810</v>
      </c>
      <c r="F18" s="228" t="s">
        <v>70</v>
      </c>
      <c r="G18" s="221" t="s">
        <v>70</v>
      </c>
      <c r="H18" s="221">
        <v>80</v>
      </c>
      <c r="I18" s="221">
        <v>58</v>
      </c>
      <c r="J18" s="221" t="s">
        <v>70</v>
      </c>
      <c r="K18" s="221" t="s">
        <v>70</v>
      </c>
      <c r="L18" s="221" t="s">
        <v>70</v>
      </c>
      <c r="M18" s="230">
        <v>0.51666666666666672</v>
      </c>
      <c r="N18" s="230">
        <v>0.51736111111111105</v>
      </c>
      <c r="O18" s="230">
        <v>0.52222222222222225</v>
      </c>
      <c r="P18" s="230">
        <v>0.52777777777777779</v>
      </c>
      <c r="Q18" s="230">
        <v>0.53680555555555554</v>
      </c>
      <c r="R18" s="227">
        <v>41874</v>
      </c>
      <c r="S18" s="229">
        <v>56</v>
      </c>
      <c r="T18" s="227">
        <v>41868</v>
      </c>
      <c r="U18" s="221">
        <v>22</v>
      </c>
      <c r="V18" s="221">
        <v>2</v>
      </c>
      <c r="W18" s="227">
        <v>41870</v>
      </c>
      <c r="X18" s="221">
        <v>4</v>
      </c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>
        <v>123</v>
      </c>
      <c r="AN18" s="221">
        <v>45</v>
      </c>
      <c r="AO18" s="221">
        <v>30</v>
      </c>
      <c r="AP18" s="221">
        <v>30</v>
      </c>
      <c r="AQ18" s="221">
        <v>0</v>
      </c>
      <c r="AR18" s="221">
        <v>15</v>
      </c>
      <c r="AS18" s="221">
        <v>15</v>
      </c>
      <c r="AT18" s="221">
        <v>78</v>
      </c>
      <c r="AU18" s="221">
        <v>78</v>
      </c>
      <c r="AV18" s="221">
        <v>0</v>
      </c>
    </row>
    <row r="19" spans="1:48" ht="6.75" customHeight="1">
      <c r="A19" s="184" t="s">
        <v>138</v>
      </c>
      <c r="C19" s="221" t="s">
        <v>230</v>
      </c>
      <c r="D19" s="207" t="s">
        <v>231</v>
      </c>
      <c r="E19" s="227">
        <v>41811</v>
      </c>
      <c r="F19" s="228" t="s">
        <v>70</v>
      </c>
      <c r="G19" s="221" t="s">
        <v>70</v>
      </c>
      <c r="H19" s="221" t="s">
        <v>70</v>
      </c>
      <c r="I19" s="221" t="s">
        <v>70</v>
      </c>
      <c r="J19" s="230" t="s">
        <v>70</v>
      </c>
      <c r="K19" s="230" t="s">
        <v>70</v>
      </c>
      <c r="L19" s="230" t="s">
        <v>70</v>
      </c>
      <c r="M19" s="230" t="s">
        <v>70</v>
      </c>
      <c r="N19" s="230">
        <v>0.48819444444444443</v>
      </c>
      <c r="O19" s="230">
        <v>0.49583333333333335</v>
      </c>
      <c r="P19" s="230">
        <v>0.5131944444444444</v>
      </c>
      <c r="Q19" s="230">
        <v>0.51944444444444449</v>
      </c>
      <c r="R19" s="227">
        <v>41871</v>
      </c>
      <c r="S19" s="231">
        <v>55</v>
      </c>
      <c r="T19" s="227"/>
      <c r="U19" s="221"/>
      <c r="V19" s="221"/>
      <c r="W19" s="227"/>
      <c r="X19" s="221"/>
      <c r="Y19" s="228"/>
      <c r="Z19" s="227"/>
      <c r="AA19" s="221"/>
      <c r="AB19" s="221"/>
      <c r="AC19" s="227"/>
      <c r="AD19" s="221"/>
      <c r="AE19" s="221"/>
      <c r="AF19" s="227"/>
      <c r="AG19" s="221"/>
      <c r="AH19" s="221"/>
      <c r="AI19" s="227"/>
      <c r="AJ19" s="221"/>
      <c r="AK19" s="221"/>
      <c r="AL19" s="221"/>
      <c r="AM19" s="221">
        <v>104</v>
      </c>
      <c r="AN19" s="221">
        <v>102</v>
      </c>
      <c r="AO19" s="221">
        <v>100</v>
      </c>
      <c r="AP19" s="221">
        <v>100</v>
      </c>
      <c r="AQ19" s="221">
        <v>0</v>
      </c>
      <c r="AR19" s="221">
        <v>2</v>
      </c>
      <c r="AS19" s="221">
        <v>2</v>
      </c>
      <c r="AT19" s="221">
        <v>2</v>
      </c>
      <c r="AU19" s="221">
        <v>1</v>
      </c>
      <c r="AV19" s="221">
        <v>1</v>
      </c>
    </row>
    <row r="20" spans="1:48" ht="6.75" customHeight="1">
      <c r="A20" s="184" t="s">
        <v>139</v>
      </c>
      <c r="C20" s="221" t="s">
        <v>242</v>
      </c>
      <c r="D20" s="221" t="s">
        <v>243</v>
      </c>
      <c r="E20" s="227">
        <v>41813</v>
      </c>
      <c r="F20" s="228">
        <v>79</v>
      </c>
      <c r="G20" s="221">
        <v>61</v>
      </c>
      <c r="H20" s="221">
        <v>77</v>
      </c>
      <c r="I20" s="221">
        <v>55</v>
      </c>
      <c r="J20" s="230" t="s">
        <v>70</v>
      </c>
      <c r="K20" s="230" t="s">
        <v>70</v>
      </c>
      <c r="L20" s="230">
        <v>0.9902777777777777</v>
      </c>
      <c r="M20" s="230">
        <v>0.99861111111111101</v>
      </c>
      <c r="N20" s="230">
        <v>5.5555555555555558E-3</v>
      </c>
      <c r="O20" s="230">
        <v>1.1111111111111112E-2</v>
      </c>
      <c r="P20" s="230">
        <v>2.0833333333333332E-2</v>
      </c>
      <c r="Q20" s="230">
        <v>2.4999999999999998E-2</v>
      </c>
      <c r="R20" s="227">
        <v>41886</v>
      </c>
      <c r="S20" s="229">
        <v>53</v>
      </c>
      <c r="T20" s="227">
        <v>41873</v>
      </c>
      <c r="U20" s="221" t="s">
        <v>500</v>
      </c>
      <c r="V20" s="221">
        <v>5</v>
      </c>
      <c r="W20" s="227">
        <v>41878</v>
      </c>
      <c r="X20" s="221">
        <v>1</v>
      </c>
      <c r="Y20" s="221"/>
      <c r="Z20" s="227"/>
      <c r="AA20" s="221"/>
      <c r="AB20" s="221"/>
      <c r="AC20" s="227"/>
      <c r="AD20" s="221"/>
      <c r="AE20" s="221"/>
      <c r="AF20" s="227"/>
      <c r="AG20" s="221"/>
      <c r="AH20" s="221"/>
      <c r="AI20" s="221"/>
      <c r="AJ20" s="221"/>
      <c r="AK20" s="221"/>
      <c r="AL20" s="221"/>
      <c r="AM20" s="221">
        <v>87</v>
      </c>
      <c r="AN20" s="221">
        <v>84</v>
      </c>
      <c r="AO20" s="221">
        <v>82</v>
      </c>
      <c r="AP20" s="221">
        <v>82</v>
      </c>
      <c r="AQ20" s="221">
        <v>0</v>
      </c>
      <c r="AR20" s="221">
        <v>2</v>
      </c>
      <c r="AS20" s="221">
        <v>2</v>
      </c>
      <c r="AT20" s="221">
        <v>3</v>
      </c>
      <c r="AU20" s="221">
        <v>3</v>
      </c>
      <c r="AV20" s="221">
        <v>0</v>
      </c>
    </row>
    <row r="21" spans="1:48" ht="6.75" customHeight="1">
      <c r="A21" s="184" t="s">
        <v>140</v>
      </c>
      <c r="C21" s="221" t="s">
        <v>247</v>
      </c>
      <c r="D21" s="221" t="s">
        <v>246</v>
      </c>
      <c r="E21" s="227">
        <v>41814</v>
      </c>
      <c r="F21" s="228">
        <v>68</v>
      </c>
      <c r="G21" s="221">
        <v>67</v>
      </c>
      <c r="H21" s="221">
        <v>69</v>
      </c>
      <c r="I21" s="221">
        <v>50</v>
      </c>
      <c r="J21" s="221" t="s">
        <v>70</v>
      </c>
      <c r="K21" s="221" t="s">
        <v>70</v>
      </c>
      <c r="L21" s="221" t="s">
        <v>70</v>
      </c>
      <c r="M21" s="230">
        <v>0.12291666666666667</v>
      </c>
      <c r="N21" s="230">
        <v>0.12847222222222224</v>
      </c>
      <c r="O21" s="230">
        <v>0.13472222222222222</v>
      </c>
      <c r="P21" s="230">
        <v>0.14930555555555555</v>
      </c>
      <c r="Q21" s="230">
        <v>0.15555555555555556</v>
      </c>
      <c r="R21" s="227">
        <v>41889</v>
      </c>
      <c r="S21" s="229">
        <v>52</v>
      </c>
      <c r="T21" s="227"/>
      <c r="U21" s="221"/>
      <c r="V21" s="221"/>
      <c r="W21" s="227"/>
      <c r="X21" s="221"/>
      <c r="Y21" s="221"/>
      <c r="Z21" s="227"/>
      <c r="AA21" s="221"/>
      <c r="AB21" s="221"/>
      <c r="AC21" s="227"/>
      <c r="AD21" s="221"/>
      <c r="AE21" s="221"/>
      <c r="AF21" s="227"/>
      <c r="AG21" s="221"/>
      <c r="AH21" s="221"/>
      <c r="AI21" s="227"/>
      <c r="AJ21" s="221"/>
      <c r="AK21" s="221"/>
      <c r="AL21" s="221"/>
      <c r="AM21" s="221">
        <v>54</v>
      </c>
      <c r="AN21" s="221">
        <v>35</v>
      </c>
      <c r="AO21" s="221">
        <v>35</v>
      </c>
      <c r="AP21" s="221">
        <v>34</v>
      </c>
      <c r="AQ21" s="221">
        <v>1</v>
      </c>
      <c r="AR21" s="221">
        <v>0</v>
      </c>
      <c r="AS21" s="221">
        <v>0</v>
      </c>
      <c r="AT21" s="221">
        <v>19</v>
      </c>
      <c r="AU21" s="221">
        <v>19</v>
      </c>
      <c r="AV21" s="221">
        <v>0</v>
      </c>
    </row>
    <row r="22" spans="1:48" s="232" customFormat="1" ht="6.75" customHeight="1">
      <c r="A22" s="232" t="s">
        <v>248</v>
      </c>
      <c r="C22" s="233" t="s">
        <v>249</v>
      </c>
      <c r="D22" s="233" t="s">
        <v>199</v>
      </c>
      <c r="E22" s="234">
        <v>41814</v>
      </c>
      <c r="F22" s="235">
        <v>71</v>
      </c>
      <c r="G22" s="233">
        <v>63</v>
      </c>
      <c r="H22" s="233">
        <v>67</v>
      </c>
      <c r="I22" s="233">
        <v>51</v>
      </c>
      <c r="J22" s="233" t="s">
        <v>70</v>
      </c>
      <c r="K22" s="233" t="s">
        <v>70</v>
      </c>
      <c r="L22" s="236">
        <v>0.18194444444444444</v>
      </c>
      <c r="M22" s="236">
        <v>0.20486111111111113</v>
      </c>
      <c r="N22" s="236">
        <v>0.25208333333333333</v>
      </c>
      <c r="O22" s="236">
        <v>0.25347222222222221</v>
      </c>
      <c r="P22" s="236">
        <v>0.25347222222222221</v>
      </c>
      <c r="Q22" s="236">
        <v>0.25833333333333336</v>
      </c>
      <c r="R22" s="234" t="s">
        <v>501</v>
      </c>
      <c r="S22" s="237">
        <v>52</v>
      </c>
      <c r="T22" s="234"/>
      <c r="U22" s="233"/>
      <c r="V22" s="233"/>
      <c r="W22" s="234"/>
      <c r="X22" s="233"/>
      <c r="Y22" s="233"/>
      <c r="Z22" s="234"/>
      <c r="AA22" s="233"/>
      <c r="AB22" s="233"/>
      <c r="AC22" s="234"/>
      <c r="AD22" s="233"/>
      <c r="AE22" s="233"/>
      <c r="AF22" s="234"/>
      <c r="AG22" s="233"/>
      <c r="AH22" s="233"/>
      <c r="AI22" s="233"/>
      <c r="AJ22" s="233"/>
      <c r="AK22" s="233"/>
      <c r="AL22" s="233"/>
      <c r="AM22" s="233">
        <v>0</v>
      </c>
      <c r="AN22" s="233">
        <v>0</v>
      </c>
      <c r="AO22" s="233">
        <v>0</v>
      </c>
      <c r="AP22" s="233">
        <v>0</v>
      </c>
      <c r="AQ22" s="233">
        <v>0</v>
      </c>
      <c r="AR22" s="233">
        <v>0</v>
      </c>
      <c r="AS22" s="233">
        <v>0</v>
      </c>
      <c r="AT22" s="233">
        <v>0</v>
      </c>
      <c r="AU22" s="233">
        <v>0</v>
      </c>
      <c r="AV22" s="233">
        <v>0</v>
      </c>
    </row>
    <row r="23" spans="1:48" ht="6.75" customHeight="1">
      <c r="A23" s="184" t="s">
        <v>141</v>
      </c>
      <c r="C23" s="221" t="s">
        <v>253</v>
      </c>
      <c r="D23" s="221" t="s">
        <v>211</v>
      </c>
      <c r="E23" s="227">
        <v>41815</v>
      </c>
      <c r="F23" s="228">
        <v>82</v>
      </c>
      <c r="G23" s="221">
        <v>66</v>
      </c>
      <c r="H23" s="221">
        <v>79</v>
      </c>
      <c r="I23" s="221">
        <v>60</v>
      </c>
      <c r="J23" s="221" t="s">
        <v>70</v>
      </c>
      <c r="K23" s="221" t="s">
        <v>70</v>
      </c>
      <c r="L23" s="230" t="s">
        <v>70</v>
      </c>
      <c r="M23" s="230">
        <v>4.5833333333333337E-2</v>
      </c>
      <c r="N23" s="230">
        <v>5.5555555555555552E-2</v>
      </c>
      <c r="O23" s="230">
        <v>6.5277777777777782E-2</v>
      </c>
      <c r="P23" s="230">
        <v>7.5694444444444439E-2</v>
      </c>
      <c r="Q23" s="230">
        <v>8.1250000000000003E-2</v>
      </c>
      <c r="R23" s="227">
        <v>41910</v>
      </c>
      <c r="S23" s="229">
        <v>51</v>
      </c>
      <c r="T23" s="227"/>
      <c r="U23" s="221"/>
      <c r="V23" s="221"/>
      <c r="W23" s="227"/>
      <c r="X23" s="221"/>
      <c r="Y23" s="221"/>
      <c r="Z23" s="227"/>
      <c r="AA23" s="221"/>
      <c r="AB23" s="221"/>
      <c r="AC23" s="227"/>
      <c r="AD23" s="221"/>
      <c r="AE23" s="221"/>
      <c r="AF23" s="227"/>
      <c r="AG23" s="221"/>
      <c r="AH23" s="221"/>
      <c r="AI23" s="221"/>
      <c r="AJ23" s="221"/>
      <c r="AK23" s="221"/>
      <c r="AL23" s="221"/>
      <c r="AM23" s="221">
        <v>31</v>
      </c>
      <c r="AN23" s="221">
        <v>16</v>
      </c>
      <c r="AO23" s="221">
        <v>16</v>
      </c>
      <c r="AP23" s="221">
        <v>1</v>
      </c>
      <c r="AQ23" s="221">
        <v>15</v>
      </c>
      <c r="AR23" s="221">
        <v>0</v>
      </c>
      <c r="AS23" s="221">
        <v>0</v>
      </c>
      <c r="AT23" s="221">
        <v>15</v>
      </c>
      <c r="AU23" s="221">
        <v>15</v>
      </c>
      <c r="AV23" s="221">
        <v>0</v>
      </c>
    </row>
    <row r="24" spans="1:48" ht="6.75" customHeight="1">
      <c r="A24" s="184" t="s">
        <v>142</v>
      </c>
      <c r="C24" s="221" t="s">
        <v>254</v>
      </c>
      <c r="D24" s="221" t="s">
        <v>255</v>
      </c>
      <c r="E24" s="227">
        <v>41815</v>
      </c>
      <c r="F24" s="228" t="s">
        <v>70</v>
      </c>
      <c r="G24" s="221" t="s">
        <v>70</v>
      </c>
      <c r="H24" s="221">
        <v>78</v>
      </c>
      <c r="I24" s="221">
        <v>58</v>
      </c>
      <c r="J24" s="221" t="s">
        <v>70</v>
      </c>
      <c r="K24" s="221" t="s">
        <v>70</v>
      </c>
      <c r="L24" s="221" t="s">
        <v>70</v>
      </c>
      <c r="M24" s="221" t="s">
        <v>70</v>
      </c>
      <c r="N24" s="221" t="s">
        <v>70</v>
      </c>
      <c r="O24" s="230">
        <v>0.51458333333333328</v>
      </c>
      <c r="P24" s="230">
        <v>0.52430555555555558</v>
      </c>
      <c r="Q24" s="230">
        <v>0.53194444444444444</v>
      </c>
      <c r="R24" s="227">
        <v>41889</v>
      </c>
      <c r="S24" s="229">
        <v>51</v>
      </c>
      <c r="T24" s="227">
        <v>41873</v>
      </c>
      <c r="U24" s="221">
        <v>18</v>
      </c>
      <c r="V24" s="221">
        <v>1</v>
      </c>
      <c r="W24" s="227">
        <v>41874</v>
      </c>
      <c r="X24" s="221">
        <v>1</v>
      </c>
      <c r="Y24" s="221">
        <v>1</v>
      </c>
      <c r="Z24" s="227">
        <v>41875</v>
      </c>
      <c r="AA24" s="221">
        <v>4</v>
      </c>
      <c r="AB24" s="221">
        <v>1</v>
      </c>
      <c r="AC24" s="227">
        <v>41876</v>
      </c>
      <c r="AD24" s="221">
        <v>2</v>
      </c>
      <c r="AE24" s="221">
        <v>1</v>
      </c>
      <c r="AF24" s="227">
        <v>41877</v>
      </c>
      <c r="AG24" s="221">
        <v>5</v>
      </c>
      <c r="AH24" s="221"/>
      <c r="AI24" s="227"/>
      <c r="AJ24" s="221"/>
      <c r="AK24" s="221"/>
      <c r="AL24" s="221"/>
      <c r="AM24" s="221">
        <v>122</v>
      </c>
      <c r="AN24" s="221">
        <v>109</v>
      </c>
      <c r="AO24" s="221">
        <v>103</v>
      </c>
      <c r="AP24" s="221">
        <v>64</v>
      </c>
      <c r="AQ24" s="221">
        <v>39</v>
      </c>
      <c r="AR24" s="221">
        <v>6</v>
      </c>
      <c r="AS24" s="221">
        <v>6</v>
      </c>
      <c r="AT24" s="221">
        <v>13</v>
      </c>
      <c r="AU24" s="221">
        <v>13</v>
      </c>
      <c r="AV24" s="221">
        <v>0</v>
      </c>
    </row>
    <row r="25" spans="1:48" ht="6.75" customHeight="1">
      <c r="A25" s="184" t="s">
        <v>127</v>
      </c>
      <c r="C25" s="270" t="s">
        <v>256</v>
      </c>
      <c r="D25" s="221" t="s">
        <v>240</v>
      </c>
      <c r="E25" s="227">
        <v>41816</v>
      </c>
      <c r="F25" s="228">
        <v>73</v>
      </c>
      <c r="G25" s="221">
        <v>72</v>
      </c>
      <c r="H25" s="221">
        <v>68</v>
      </c>
      <c r="I25" s="230">
        <v>56</v>
      </c>
      <c r="J25" s="230" t="s">
        <v>70</v>
      </c>
      <c r="K25" s="230" t="s">
        <v>70</v>
      </c>
      <c r="L25" s="230" t="s">
        <v>70</v>
      </c>
      <c r="M25" s="230">
        <v>0.9555555555555556</v>
      </c>
      <c r="N25" s="230">
        <v>0.95763888888888893</v>
      </c>
      <c r="O25" s="230">
        <v>0.96250000000000002</v>
      </c>
      <c r="P25" s="230">
        <v>0.96944444444444444</v>
      </c>
      <c r="Q25" s="230">
        <v>0.97361111111111109</v>
      </c>
      <c r="R25" s="227">
        <v>41887</v>
      </c>
      <c r="S25" s="229">
        <v>50</v>
      </c>
      <c r="T25" s="227">
        <v>41881</v>
      </c>
      <c r="U25" s="221">
        <v>24</v>
      </c>
      <c r="V25" s="221">
        <v>1</v>
      </c>
      <c r="W25" s="227">
        <v>41882</v>
      </c>
      <c r="X25" s="221">
        <v>1</v>
      </c>
      <c r="Y25" s="221"/>
      <c r="Z25" s="227"/>
      <c r="AA25" s="221"/>
      <c r="AB25" s="221"/>
      <c r="AC25" s="227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>
        <v>97</v>
      </c>
      <c r="AN25" s="221">
        <v>48</v>
      </c>
      <c r="AO25" s="221">
        <v>46</v>
      </c>
      <c r="AP25" s="221">
        <v>45</v>
      </c>
      <c r="AQ25" s="221">
        <v>1</v>
      </c>
      <c r="AR25" s="221">
        <v>2</v>
      </c>
      <c r="AS25" s="221">
        <v>2</v>
      </c>
      <c r="AT25" s="221">
        <v>49</v>
      </c>
      <c r="AU25" s="221">
        <v>49</v>
      </c>
      <c r="AV25" s="221">
        <v>0</v>
      </c>
    </row>
    <row r="26" spans="1:48" ht="6.75" customHeight="1">
      <c r="A26" s="184" t="s">
        <v>124</v>
      </c>
      <c r="C26" s="221" t="s">
        <v>257</v>
      </c>
      <c r="D26" s="221" t="s">
        <v>258</v>
      </c>
      <c r="E26" s="227">
        <v>41816</v>
      </c>
      <c r="F26" s="228">
        <v>72</v>
      </c>
      <c r="G26" s="221">
        <v>66</v>
      </c>
      <c r="H26" s="221">
        <v>70</v>
      </c>
      <c r="I26" s="221">
        <v>59</v>
      </c>
      <c r="J26" s="221" t="s">
        <v>70</v>
      </c>
      <c r="K26" s="221" t="s">
        <v>70</v>
      </c>
      <c r="L26" s="230">
        <v>0.15972222222222224</v>
      </c>
      <c r="M26" s="230">
        <v>0.17986111111111111</v>
      </c>
      <c r="N26" s="230">
        <v>0.20694444444444446</v>
      </c>
      <c r="O26" s="230">
        <v>0.21388888888888891</v>
      </c>
      <c r="P26" s="230">
        <v>0.22291666666666665</v>
      </c>
      <c r="Q26" s="230">
        <v>0.22638888888888889</v>
      </c>
      <c r="R26" s="227">
        <v>41889</v>
      </c>
      <c r="S26" s="229">
        <v>50</v>
      </c>
      <c r="T26" s="227">
        <v>41875</v>
      </c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>
        <v>120</v>
      </c>
      <c r="AN26" s="221">
        <v>30</v>
      </c>
      <c r="AO26" s="221">
        <v>22</v>
      </c>
      <c r="AP26" s="221">
        <v>21</v>
      </c>
      <c r="AQ26" s="221">
        <v>1</v>
      </c>
      <c r="AR26" s="221">
        <v>8</v>
      </c>
      <c r="AS26" s="221">
        <v>8</v>
      </c>
      <c r="AT26" s="221">
        <v>90</v>
      </c>
      <c r="AU26" s="221">
        <v>90</v>
      </c>
      <c r="AV26" s="221">
        <v>0</v>
      </c>
    </row>
    <row r="27" spans="1:48" ht="6.75" customHeight="1">
      <c r="A27" s="184" t="s">
        <v>274</v>
      </c>
      <c r="C27" s="207" t="s">
        <v>275</v>
      </c>
      <c r="D27" s="221" t="s">
        <v>276</v>
      </c>
      <c r="E27" s="227">
        <v>41817</v>
      </c>
      <c r="F27" s="228">
        <v>73</v>
      </c>
      <c r="G27" s="221">
        <v>67</v>
      </c>
      <c r="H27" s="221">
        <v>74</v>
      </c>
      <c r="I27" s="221">
        <v>52</v>
      </c>
      <c r="J27" s="221" t="s">
        <v>70</v>
      </c>
      <c r="K27" s="221" t="s">
        <v>70</v>
      </c>
      <c r="L27" s="230">
        <v>8.7500000000000008E-2</v>
      </c>
      <c r="M27" s="230">
        <v>0.1013888888888889</v>
      </c>
      <c r="N27" s="230">
        <v>0.11458333333333333</v>
      </c>
      <c r="O27" s="230">
        <v>0.12152777777777778</v>
      </c>
      <c r="P27" s="230">
        <v>0.13472222222222222</v>
      </c>
      <c r="Q27" s="230">
        <v>0.14166666666666666</v>
      </c>
      <c r="R27" s="227">
        <v>41891</v>
      </c>
      <c r="S27" s="229">
        <v>49</v>
      </c>
      <c r="T27" s="227">
        <v>41878</v>
      </c>
      <c r="U27" s="221">
        <v>35</v>
      </c>
      <c r="V27" s="221">
        <v>4</v>
      </c>
      <c r="W27" s="227">
        <v>41882</v>
      </c>
      <c r="X27" s="221">
        <v>9</v>
      </c>
      <c r="Y27" s="221"/>
      <c r="Z27" s="227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>
        <v>97</v>
      </c>
      <c r="AN27" s="221">
        <v>95</v>
      </c>
      <c r="AO27" s="221">
        <v>92</v>
      </c>
      <c r="AP27" s="221">
        <v>92</v>
      </c>
      <c r="AQ27" s="221">
        <v>0</v>
      </c>
      <c r="AR27" s="221">
        <v>3</v>
      </c>
      <c r="AS27" s="221">
        <v>3</v>
      </c>
      <c r="AT27" s="221">
        <v>2</v>
      </c>
      <c r="AU27" s="221">
        <v>2</v>
      </c>
      <c r="AV27" s="221">
        <v>0</v>
      </c>
    </row>
    <row r="28" spans="1:48" s="232" customFormat="1" ht="6.75" customHeight="1">
      <c r="A28" s="232" t="s">
        <v>143</v>
      </c>
      <c r="C28" s="233" t="s">
        <v>70</v>
      </c>
      <c r="D28" s="233" t="s">
        <v>235</v>
      </c>
      <c r="E28" s="234">
        <v>41818</v>
      </c>
      <c r="F28" s="235" t="s">
        <v>70</v>
      </c>
      <c r="G28" s="233" t="s">
        <v>70</v>
      </c>
      <c r="H28" s="233" t="s">
        <v>70</v>
      </c>
      <c r="I28" s="233" t="s">
        <v>70</v>
      </c>
      <c r="J28" s="233" t="s">
        <v>70</v>
      </c>
      <c r="K28" s="233" t="s">
        <v>70</v>
      </c>
      <c r="L28" s="236" t="s">
        <v>70</v>
      </c>
      <c r="M28" s="236" t="s">
        <v>70</v>
      </c>
      <c r="N28" s="236" t="s">
        <v>70</v>
      </c>
      <c r="O28" s="236" t="s">
        <v>70</v>
      </c>
      <c r="P28" s="236" t="s">
        <v>70</v>
      </c>
      <c r="Q28" s="236">
        <v>0.48749999999999999</v>
      </c>
      <c r="R28" s="234" t="s">
        <v>502</v>
      </c>
      <c r="S28" s="237">
        <v>48</v>
      </c>
      <c r="T28" s="234"/>
      <c r="U28" s="233"/>
      <c r="V28" s="233"/>
      <c r="W28" s="234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>
        <v>0</v>
      </c>
      <c r="AN28" s="233">
        <v>0</v>
      </c>
      <c r="AO28" s="233">
        <v>0</v>
      </c>
      <c r="AP28" s="233">
        <v>0</v>
      </c>
      <c r="AQ28" s="233">
        <v>0</v>
      </c>
      <c r="AR28" s="233">
        <v>0</v>
      </c>
      <c r="AS28" s="233">
        <v>0</v>
      </c>
      <c r="AT28" s="233">
        <v>0</v>
      </c>
      <c r="AU28" s="233">
        <v>0</v>
      </c>
      <c r="AV28" s="233">
        <v>0</v>
      </c>
    </row>
    <row r="29" spans="1:48" ht="6.75" customHeight="1">
      <c r="A29" s="226" t="s">
        <v>128</v>
      </c>
      <c r="B29" s="226"/>
      <c r="C29" s="207" t="s">
        <v>277</v>
      </c>
      <c r="D29" s="221" t="s">
        <v>189</v>
      </c>
      <c r="E29" s="227">
        <v>41819</v>
      </c>
      <c r="F29" s="228">
        <v>77</v>
      </c>
      <c r="G29" s="221">
        <v>71</v>
      </c>
      <c r="H29" s="221">
        <v>73</v>
      </c>
      <c r="I29" s="221">
        <v>57</v>
      </c>
      <c r="J29" s="221" t="s">
        <v>70</v>
      </c>
      <c r="K29" s="230" t="s">
        <v>70</v>
      </c>
      <c r="L29" s="230" t="s">
        <v>70</v>
      </c>
      <c r="M29" s="230">
        <v>4.027777777777778E-2</v>
      </c>
      <c r="N29" s="230">
        <v>4.9999999999999996E-2</v>
      </c>
      <c r="O29" s="230">
        <v>6.0416666666666667E-2</v>
      </c>
      <c r="P29" s="230">
        <v>7.3611111111111113E-2</v>
      </c>
      <c r="Q29" s="230">
        <v>7.5694444444444439E-2</v>
      </c>
      <c r="R29" s="227">
        <v>41859</v>
      </c>
      <c r="S29" s="229">
        <v>47</v>
      </c>
      <c r="T29" s="227">
        <v>41880</v>
      </c>
      <c r="U29" s="221">
        <v>23</v>
      </c>
      <c r="V29" s="221"/>
      <c r="W29" s="227"/>
      <c r="X29" s="221"/>
      <c r="Y29" s="221"/>
      <c r="Z29" s="227"/>
      <c r="AA29" s="221"/>
      <c r="AB29" s="221"/>
      <c r="AC29" s="227"/>
      <c r="AD29" s="221"/>
      <c r="AE29" s="221"/>
      <c r="AF29" s="227"/>
      <c r="AG29" s="221"/>
      <c r="AH29" s="221"/>
      <c r="AI29" s="227"/>
      <c r="AJ29" s="221"/>
      <c r="AK29" s="221"/>
      <c r="AL29" s="221"/>
      <c r="AM29" s="221">
        <v>112</v>
      </c>
      <c r="AN29" s="221">
        <v>107</v>
      </c>
      <c r="AO29" s="221">
        <v>107</v>
      </c>
      <c r="AP29" s="221">
        <v>107</v>
      </c>
      <c r="AQ29" s="221">
        <v>0</v>
      </c>
      <c r="AR29" s="221">
        <v>0</v>
      </c>
      <c r="AS29" s="221">
        <v>0</v>
      </c>
      <c r="AT29" s="221">
        <v>5</v>
      </c>
      <c r="AU29" s="221">
        <v>4</v>
      </c>
      <c r="AV29" s="221">
        <v>1</v>
      </c>
    </row>
    <row r="30" spans="1:48" ht="6.75" customHeight="1">
      <c r="A30" s="226" t="s">
        <v>144</v>
      </c>
      <c r="B30" s="226"/>
      <c r="C30" s="271" t="s">
        <v>278</v>
      </c>
      <c r="D30" s="221" t="s">
        <v>279</v>
      </c>
      <c r="E30" s="227">
        <v>41820</v>
      </c>
      <c r="F30" s="228">
        <v>82</v>
      </c>
      <c r="G30" s="221">
        <v>73</v>
      </c>
      <c r="H30" s="221">
        <v>78</v>
      </c>
      <c r="I30" s="221">
        <v>56</v>
      </c>
      <c r="J30" s="221" t="s">
        <v>70</v>
      </c>
      <c r="K30" s="230" t="s">
        <v>70</v>
      </c>
      <c r="L30" s="230">
        <v>0.1423611111111111</v>
      </c>
      <c r="M30" s="230">
        <v>0.15347222222222223</v>
      </c>
      <c r="N30" s="230">
        <v>0.1673611111111111</v>
      </c>
      <c r="O30" s="230">
        <v>0.1763888888888889</v>
      </c>
      <c r="P30" s="230">
        <v>0.18611111111111112</v>
      </c>
      <c r="Q30" s="230">
        <v>0.18819444444444444</v>
      </c>
      <c r="R30" s="227">
        <v>41891</v>
      </c>
      <c r="S30" s="229">
        <v>46</v>
      </c>
      <c r="T30" s="227">
        <v>41869</v>
      </c>
      <c r="U30" s="221">
        <v>1</v>
      </c>
      <c r="V30" s="221">
        <v>1</v>
      </c>
      <c r="W30" s="227">
        <v>41870</v>
      </c>
      <c r="X30" s="221">
        <v>4</v>
      </c>
      <c r="Y30" s="221">
        <v>2</v>
      </c>
      <c r="Z30" s="227">
        <v>41872</v>
      </c>
      <c r="AA30" s="221">
        <v>1</v>
      </c>
      <c r="AB30" s="221">
        <v>3</v>
      </c>
      <c r="AC30" s="227">
        <v>41875</v>
      </c>
      <c r="AD30" s="221">
        <v>1</v>
      </c>
      <c r="AE30" s="221"/>
      <c r="AF30" s="221"/>
      <c r="AG30" s="221"/>
      <c r="AH30" s="221"/>
      <c r="AI30" s="221"/>
      <c r="AJ30" s="221"/>
      <c r="AK30" s="221"/>
      <c r="AL30" s="221"/>
      <c r="AM30" s="221">
        <v>95</v>
      </c>
      <c r="AN30" s="221">
        <v>76</v>
      </c>
      <c r="AO30" s="221">
        <v>75</v>
      </c>
      <c r="AP30" s="221">
        <v>75</v>
      </c>
      <c r="AQ30" s="221">
        <v>0</v>
      </c>
      <c r="AR30" s="221">
        <v>1</v>
      </c>
      <c r="AS30" s="221">
        <v>1</v>
      </c>
      <c r="AT30" s="221">
        <v>19</v>
      </c>
      <c r="AU30" s="221">
        <v>19</v>
      </c>
      <c r="AV30" s="221">
        <v>0</v>
      </c>
    </row>
    <row r="31" spans="1:48" s="232" customFormat="1" ht="6.75" customHeight="1">
      <c r="A31" s="238" t="s">
        <v>280</v>
      </c>
      <c r="B31" s="238"/>
      <c r="C31" s="239" t="s">
        <v>70</v>
      </c>
      <c r="D31" s="233" t="s">
        <v>203</v>
      </c>
      <c r="E31" s="234">
        <v>41821</v>
      </c>
      <c r="F31" s="235" t="s">
        <v>70</v>
      </c>
      <c r="G31" s="233" t="s">
        <v>70</v>
      </c>
      <c r="H31" s="233" t="s">
        <v>70</v>
      </c>
      <c r="I31" s="233" t="s">
        <v>70</v>
      </c>
      <c r="J31" s="233" t="s">
        <v>70</v>
      </c>
      <c r="K31" s="236" t="s">
        <v>70</v>
      </c>
      <c r="L31" s="236" t="s">
        <v>70</v>
      </c>
      <c r="M31" s="236" t="s">
        <v>70</v>
      </c>
      <c r="N31" s="236" t="s">
        <v>70</v>
      </c>
      <c r="O31" s="236" t="s">
        <v>70</v>
      </c>
      <c r="P31" s="236" t="s">
        <v>70</v>
      </c>
      <c r="Q31" s="236" t="s">
        <v>70</v>
      </c>
      <c r="R31" s="234" t="s">
        <v>502</v>
      </c>
      <c r="S31" s="233"/>
      <c r="T31" s="234"/>
      <c r="U31" s="233"/>
      <c r="V31" s="233"/>
      <c r="W31" s="234"/>
      <c r="X31" s="233"/>
      <c r="Y31" s="233"/>
      <c r="Z31" s="234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>
        <v>0</v>
      </c>
      <c r="AN31" s="233">
        <v>0</v>
      </c>
      <c r="AO31" s="233">
        <v>0</v>
      </c>
      <c r="AP31" s="233">
        <v>0</v>
      </c>
      <c r="AQ31" s="233">
        <v>0</v>
      </c>
      <c r="AR31" s="233">
        <v>0</v>
      </c>
      <c r="AS31" s="233">
        <v>0</v>
      </c>
      <c r="AT31" s="233">
        <v>0</v>
      </c>
      <c r="AU31" s="233">
        <v>0</v>
      </c>
      <c r="AV31" s="233">
        <v>0</v>
      </c>
    </row>
    <row r="32" spans="1:48" ht="6.75" customHeight="1">
      <c r="A32" s="226" t="s">
        <v>123</v>
      </c>
      <c r="B32" s="226"/>
      <c r="C32" s="207" t="s">
        <v>70</v>
      </c>
      <c r="D32" s="221" t="s">
        <v>281</v>
      </c>
      <c r="E32" s="227">
        <v>41821</v>
      </c>
      <c r="F32" s="228" t="s">
        <v>70</v>
      </c>
      <c r="G32" s="221" t="s">
        <v>70</v>
      </c>
      <c r="H32" s="221" t="s">
        <v>70</v>
      </c>
      <c r="I32" s="221" t="s">
        <v>70</v>
      </c>
      <c r="J32" s="221" t="s">
        <v>70</v>
      </c>
      <c r="K32" s="230" t="s">
        <v>70</v>
      </c>
      <c r="L32" s="230" t="s">
        <v>70</v>
      </c>
      <c r="M32" s="230" t="s">
        <v>70</v>
      </c>
      <c r="N32" s="230" t="s">
        <v>70</v>
      </c>
      <c r="O32" s="230" t="s">
        <v>70</v>
      </c>
      <c r="P32" s="230" t="s">
        <v>70</v>
      </c>
      <c r="Q32" s="230" t="s">
        <v>70</v>
      </c>
      <c r="R32" s="227">
        <v>41894</v>
      </c>
      <c r="S32" s="221">
        <f>T32-E32</f>
        <v>57</v>
      </c>
      <c r="T32" s="227">
        <v>41878</v>
      </c>
      <c r="U32" s="221">
        <v>31</v>
      </c>
      <c r="V32" s="221">
        <v>1</v>
      </c>
      <c r="W32" s="227">
        <v>41879</v>
      </c>
      <c r="X32" s="221">
        <v>3</v>
      </c>
      <c r="Y32" s="221"/>
      <c r="Z32" s="227"/>
      <c r="AA32" s="221"/>
      <c r="AB32" s="221"/>
      <c r="AC32" s="227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>
        <v>98</v>
      </c>
      <c r="AN32" s="221">
        <v>97</v>
      </c>
      <c r="AO32" s="221">
        <v>97</v>
      </c>
      <c r="AP32" s="221">
        <v>95</v>
      </c>
      <c r="AQ32" s="221">
        <v>2</v>
      </c>
      <c r="AR32" s="221">
        <v>0</v>
      </c>
      <c r="AS32" s="221">
        <v>0</v>
      </c>
      <c r="AT32" s="221">
        <v>1</v>
      </c>
      <c r="AU32" s="221">
        <v>1</v>
      </c>
      <c r="AV32" s="221">
        <v>0</v>
      </c>
    </row>
    <row r="33" spans="1:48" ht="6.75" customHeight="1">
      <c r="A33" s="226" t="s">
        <v>129</v>
      </c>
      <c r="B33" s="226"/>
      <c r="C33" s="207" t="s">
        <v>70</v>
      </c>
      <c r="D33" s="221" t="s">
        <v>283</v>
      </c>
      <c r="E33" s="227">
        <v>41821</v>
      </c>
      <c r="F33" s="228" t="s">
        <v>70</v>
      </c>
      <c r="G33" s="221" t="s">
        <v>70</v>
      </c>
      <c r="H33" s="221" t="s">
        <v>70</v>
      </c>
      <c r="I33" s="221" t="s">
        <v>70</v>
      </c>
      <c r="J33" s="221" t="s">
        <v>70</v>
      </c>
      <c r="K33" s="230" t="s">
        <v>70</v>
      </c>
      <c r="L33" s="230" t="s">
        <v>70</v>
      </c>
      <c r="M33" s="230" t="s">
        <v>70</v>
      </c>
      <c r="N33" s="230" t="s">
        <v>70</v>
      </c>
      <c r="O33" s="230" t="s">
        <v>70</v>
      </c>
      <c r="P33" s="230" t="s">
        <v>70</v>
      </c>
      <c r="Q33" s="230" t="s">
        <v>70</v>
      </c>
      <c r="R33" s="227">
        <v>41883</v>
      </c>
      <c r="S33" s="221">
        <v>52</v>
      </c>
      <c r="T33" s="227">
        <v>41874</v>
      </c>
      <c r="U33" s="221">
        <v>8</v>
      </c>
      <c r="V33" s="221">
        <v>1</v>
      </c>
      <c r="W33" s="227">
        <v>41875</v>
      </c>
      <c r="X33" s="221">
        <v>7</v>
      </c>
      <c r="Y33" s="221">
        <v>1</v>
      </c>
      <c r="Z33" s="227">
        <v>41876</v>
      </c>
      <c r="AA33" s="221">
        <v>4</v>
      </c>
      <c r="AB33" s="221">
        <v>1</v>
      </c>
      <c r="AC33" s="227">
        <v>41877</v>
      </c>
      <c r="AD33" s="221">
        <v>5</v>
      </c>
      <c r="AE33" s="221">
        <v>1</v>
      </c>
      <c r="AF33" s="227">
        <v>41878</v>
      </c>
      <c r="AG33" s="221">
        <v>8</v>
      </c>
      <c r="AH33" s="221">
        <v>1</v>
      </c>
      <c r="AI33" s="227">
        <v>41880</v>
      </c>
      <c r="AJ33" s="221">
        <v>2</v>
      </c>
      <c r="AK33" s="221"/>
      <c r="AL33" s="221"/>
      <c r="AM33" s="221">
        <v>142</v>
      </c>
      <c r="AN33" s="221">
        <v>133</v>
      </c>
      <c r="AO33" s="221">
        <v>132</v>
      </c>
      <c r="AP33" s="221">
        <v>110</v>
      </c>
      <c r="AQ33" s="221">
        <v>22</v>
      </c>
      <c r="AR33" s="221">
        <v>1</v>
      </c>
      <c r="AS33" s="221">
        <v>1</v>
      </c>
      <c r="AT33" s="221">
        <v>9</v>
      </c>
      <c r="AU33" s="221">
        <v>8</v>
      </c>
      <c r="AV33" s="221">
        <v>1</v>
      </c>
    </row>
    <row r="34" spans="1:48" ht="6.75" customHeight="1">
      <c r="A34" s="226" t="s">
        <v>130</v>
      </c>
      <c r="B34" s="226"/>
      <c r="C34" s="207" t="s">
        <v>292</v>
      </c>
      <c r="D34" s="221" t="s">
        <v>293</v>
      </c>
      <c r="E34" s="227">
        <v>41822</v>
      </c>
      <c r="F34" s="228">
        <v>69</v>
      </c>
      <c r="G34" s="221">
        <v>67</v>
      </c>
      <c r="H34" s="221">
        <v>69</v>
      </c>
      <c r="I34" s="221">
        <v>55</v>
      </c>
      <c r="J34" s="221" t="s">
        <v>70</v>
      </c>
      <c r="K34" s="230" t="s">
        <v>70</v>
      </c>
      <c r="L34" s="230" t="s">
        <v>70</v>
      </c>
      <c r="M34" s="230" t="s">
        <v>70</v>
      </c>
      <c r="N34" s="230">
        <v>6.1111111111111116E-2</v>
      </c>
      <c r="O34" s="230">
        <v>7.1527777777777787E-2</v>
      </c>
      <c r="P34" s="230">
        <v>8.6805555555555566E-2</v>
      </c>
      <c r="Q34" s="230">
        <v>9.0277777777777776E-2</v>
      </c>
      <c r="R34" s="227">
        <v>41891</v>
      </c>
      <c r="S34" s="221">
        <v>52</v>
      </c>
      <c r="T34" s="227">
        <v>41875</v>
      </c>
      <c r="U34" s="221">
        <v>30</v>
      </c>
      <c r="V34" s="221">
        <v>1</v>
      </c>
      <c r="W34" s="227">
        <v>41876</v>
      </c>
      <c r="X34" s="221">
        <v>3</v>
      </c>
      <c r="Y34" s="221">
        <v>2</v>
      </c>
      <c r="Z34" s="227">
        <v>41878</v>
      </c>
      <c r="AA34" s="221">
        <v>5</v>
      </c>
      <c r="AB34" s="221">
        <v>1</v>
      </c>
      <c r="AC34" s="227">
        <v>41879</v>
      </c>
      <c r="AD34" s="221"/>
      <c r="AE34" s="221"/>
      <c r="AF34" s="221"/>
      <c r="AG34" s="221"/>
      <c r="AH34" s="221"/>
      <c r="AI34" s="221"/>
      <c r="AJ34" s="221"/>
      <c r="AK34" s="221"/>
      <c r="AL34" s="221"/>
      <c r="AM34" s="221">
        <v>103</v>
      </c>
      <c r="AN34" s="221">
        <v>57</v>
      </c>
      <c r="AO34" s="221">
        <v>57</v>
      </c>
      <c r="AP34" s="221">
        <v>56</v>
      </c>
      <c r="AQ34" s="221">
        <v>1</v>
      </c>
      <c r="AR34" s="221">
        <v>0</v>
      </c>
      <c r="AS34" s="221">
        <v>0</v>
      </c>
      <c r="AT34" s="221">
        <v>46</v>
      </c>
      <c r="AU34" s="221">
        <v>45</v>
      </c>
      <c r="AV34" s="221">
        <v>1</v>
      </c>
    </row>
    <row r="35" spans="1:48" ht="6.75" customHeight="1">
      <c r="A35" s="226" t="s">
        <v>294</v>
      </c>
      <c r="B35" s="226"/>
      <c r="C35" s="207" t="s">
        <v>295</v>
      </c>
      <c r="D35" s="221" t="s">
        <v>296</v>
      </c>
      <c r="E35" s="227">
        <v>41823</v>
      </c>
      <c r="F35" s="228">
        <v>71</v>
      </c>
      <c r="G35" s="221">
        <v>65</v>
      </c>
      <c r="H35" s="221" t="s">
        <v>70</v>
      </c>
      <c r="I35" s="221" t="s">
        <v>70</v>
      </c>
      <c r="J35" s="221" t="s">
        <v>70</v>
      </c>
      <c r="K35" s="230" t="s">
        <v>70</v>
      </c>
      <c r="L35" s="230">
        <v>0.15972222222222224</v>
      </c>
      <c r="M35" s="230">
        <v>0.17013888888888887</v>
      </c>
      <c r="N35" s="230">
        <v>0.18194444444444444</v>
      </c>
      <c r="O35" s="230">
        <v>0.19097222222222221</v>
      </c>
      <c r="P35" s="230" t="s">
        <v>70</v>
      </c>
      <c r="Q35" s="230">
        <v>0.19791666666666666</v>
      </c>
      <c r="R35" s="227">
        <v>41890</v>
      </c>
      <c r="S35" s="221">
        <v>49</v>
      </c>
      <c r="T35" s="227">
        <v>41873</v>
      </c>
      <c r="U35" s="221">
        <v>2</v>
      </c>
      <c r="V35" s="221">
        <v>1</v>
      </c>
      <c r="W35" s="227">
        <v>41874</v>
      </c>
      <c r="X35" s="221">
        <v>13</v>
      </c>
      <c r="Y35" s="221">
        <v>1</v>
      </c>
      <c r="Z35" s="227">
        <v>41875</v>
      </c>
      <c r="AA35" s="221">
        <v>9</v>
      </c>
      <c r="AB35" s="221">
        <v>3</v>
      </c>
      <c r="AC35" s="227">
        <v>41878</v>
      </c>
      <c r="AD35" s="221">
        <v>2</v>
      </c>
      <c r="AE35" s="221"/>
      <c r="AF35" s="221"/>
      <c r="AG35" s="221"/>
      <c r="AH35" s="221"/>
      <c r="AI35" s="221"/>
      <c r="AJ35" s="221"/>
      <c r="AK35" s="221"/>
      <c r="AL35" s="221"/>
      <c r="AM35" s="221">
        <v>79</v>
      </c>
      <c r="AN35" s="221">
        <v>43</v>
      </c>
      <c r="AO35" s="221">
        <v>41</v>
      </c>
      <c r="AP35" s="221">
        <v>41</v>
      </c>
      <c r="AQ35" s="221">
        <v>0</v>
      </c>
      <c r="AR35" s="221">
        <v>2</v>
      </c>
      <c r="AS35" s="221">
        <v>2</v>
      </c>
      <c r="AT35" s="221">
        <v>36</v>
      </c>
      <c r="AU35" s="221">
        <v>32</v>
      </c>
      <c r="AV35" s="221">
        <v>4</v>
      </c>
    </row>
    <row r="36" spans="1:48" ht="6.75" customHeight="1">
      <c r="A36" s="226" t="s">
        <v>145</v>
      </c>
      <c r="B36" s="226"/>
      <c r="C36" s="207" t="s">
        <v>297</v>
      </c>
      <c r="D36" s="221" t="s">
        <v>197</v>
      </c>
      <c r="E36" s="227">
        <v>41823</v>
      </c>
      <c r="F36" s="228">
        <v>76</v>
      </c>
      <c r="G36" s="221">
        <v>72</v>
      </c>
      <c r="H36" s="221" t="s">
        <v>70</v>
      </c>
      <c r="I36" s="221" t="s">
        <v>70</v>
      </c>
      <c r="J36" s="221" t="s">
        <v>70</v>
      </c>
      <c r="K36" s="230" t="s">
        <v>70</v>
      </c>
      <c r="L36" s="230" t="s">
        <v>70</v>
      </c>
      <c r="M36" s="230" t="s">
        <v>70</v>
      </c>
      <c r="N36" s="230" t="s">
        <v>70</v>
      </c>
      <c r="O36" s="230">
        <v>0.22569444444444445</v>
      </c>
      <c r="P36" s="230" t="s">
        <v>70</v>
      </c>
      <c r="Q36" s="230">
        <v>0.23611111111111113</v>
      </c>
      <c r="R36" s="227">
        <v>41896</v>
      </c>
      <c r="S36" s="221">
        <v>58</v>
      </c>
      <c r="T36" s="227">
        <v>41882</v>
      </c>
      <c r="U36" s="221">
        <v>28</v>
      </c>
      <c r="V36" s="221">
        <v>1</v>
      </c>
      <c r="W36" s="227">
        <v>41883</v>
      </c>
      <c r="X36" s="221">
        <v>7</v>
      </c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>
        <v>86</v>
      </c>
      <c r="AN36" s="221">
        <v>86</v>
      </c>
      <c r="AO36" s="221">
        <v>86</v>
      </c>
      <c r="AP36" s="221">
        <v>86</v>
      </c>
      <c r="AQ36" s="221">
        <v>0</v>
      </c>
      <c r="AR36" s="221">
        <v>0</v>
      </c>
      <c r="AS36" s="221">
        <v>0</v>
      </c>
      <c r="AT36" s="221">
        <v>0</v>
      </c>
      <c r="AU36" s="221">
        <v>0</v>
      </c>
      <c r="AV36" s="221">
        <v>0</v>
      </c>
    </row>
    <row r="37" spans="1:48" ht="6.75" customHeight="1">
      <c r="A37" s="226" t="s">
        <v>298</v>
      </c>
      <c r="B37" s="226"/>
      <c r="C37" s="207" t="s">
        <v>70</v>
      </c>
      <c r="D37" s="221" t="s">
        <v>239</v>
      </c>
      <c r="E37" s="227">
        <v>41824</v>
      </c>
      <c r="F37" s="228" t="s">
        <v>70</v>
      </c>
      <c r="G37" s="221" t="s">
        <v>70</v>
      </c>
      <c r="H37" s="221" t="s">
        <v>70</v>
      </c>
      <c r="I37" s="228" t="s">
        <v>70</v>
      </c>
      <c r="J37" s="230" t="s">
        <v>70</v>
      </c>
      <c r="K37" s="230" t="s">
        <v>70</v>
      </c>
      <c r="L37" s="230" t="s">
        <v>70</v>
      </c>
      <c r="M37" s="230" t="s">
        <v>70</v>
      </c>
      <c r="N37" s="230" t="s">
        <v>70</v>
      </c>
      <c r="O37" s="230" t="s">
        <v>70</v>
      </c>
      <c r="P37" s="230" t="s">
        <v>70</v>
      </c>
      <c r="Q37" s="230" t="s">
        <v>70</v>
      </c>
      <c r="R37" s="227">
        <v>41883</v>
      </c>
      <c r="S37" s="221">
        <v>45</v>
      </c>
      <c r="T37" s="227">
        <v>41869</v>
      </c>
      <c r="U37" s="221">
        <v>2</v>
      </c>
      <c r="V37" s="221">
        <v>1</v>
      </c>
      <c r="W37" s="227">
        <v>41870</v>
      </c>
      <c r="X37" s="221">
        <v>34</v>
      </c>
      <c r="Y37" s="221">
        <v>1</v>
      </c>
      <c r="Z37" s="227">
        <v>41871</v>
      </c>
      <c r="AA37" s="221">
        <v>4</v>
      </c>
      <c r="AB37" s="221">
        <v>1</v>
      </c>
      <c r="AC37" s="227">
        <v>41872</v>
      </c>
      <c r="AD37" s="221">
        <v>11</v>
      </c>
      <c r="AE37" s="221">
        <v>1</v>
      </c>
      <c r="AF37" s="227">
        <v>41873</v>
      </c>
      <c r="AG37" s="221"/>
      <c r="AH37" s="221"/>
      <c r="AI37" s="221"/>
      <c r="AJ37" s="221"/>
      <c r="AK37" s="221"/>
      <c r="AL37" s="221"/>
      <c r="AM37" s="221">
        <v>104</v>
      </c>
      <c r="AN37" s="221">
        <v>79</v>
      </c>
      <c r="AO37" s="221">
        <v>78</v>
      </c>
      <c r="AP37" s="221">
        <v>75</v>
      </c>
      <c r="AQ37" s="221">
        <v>3</v>
      </c>
      <c r="AR37" s="221">
        <v>1</v>
      </c>
      <c r="AS37" s="221">
        <v>1</v>
      </c>
      <c r="AT37" s="221">
        <v>25</v>
      </c>
      <c r="AU37" s="221">
        <v>25</v>
      </c>
      <c r="AV37" s="221">
        <v>0</v>
      </c>
    </row>
    <row r="38" spans="1:48" ht="6.75" customHeight="1">
      <c r="A38" s="226" t="s">
        <v>299</v>
      </c>
      <c r="B38" s="226"/>
      <c r="C38" s="207" t="s">
        <v>70</v>
      </c>
      <c r="D38" s="221" t="s">
        <v>300</v>
      </c>
      <c r="E38" s="227">
        <v>41824</v>
      </c>
      <c r="F38" s="228" t="s">
        <v>70</v>
      </c>
      <c r="G38" s="221" t="s">
        <v>70</v>
      </c>
      <c r="H38" s="221" t="s">
        <v>70</v>
      </c>
      <c r="I38" s="228" t="s">
        <v>70</v>
      </c>
      <c r="J38" s="230" t="s">
        <v>70</v>
      </c>
      <c r="K38" s="230" t="s">
        <v>70</v>
      </c>
      <c r="L38" s="230" t="s">
        <v>70</v>
      </c>
      <c r="M38" s="230" t="s">
        <v>70</v>
      </c>
      <c r="N38" s="230" t="s">
        <v>70</v>
      </c>
      <c r="O38" s="230" t="s">
        <v>70</v>
      </c>
      <c r="P38" s="230" t="s">
        <v>70</v>
      </c>
      <c r="Q38" s="230" t="s">
        <v>70</v>
      </c>
      <c r="R38" s="227">
        <v>41896</v>
      </c>
      <c r="S38" s="221">
        <v>62</v>
      </c>
      <c r="T38" s="227">
        <v>41887</v>
      </c>
      <c r="U38" s="221">
        <v>10</v>
      </c>
      <c r="V38" s="221">
        <v>1</v>
      </c>
      <c r="W38" s="227">
        <v>41888</v>
      </c>
      <c r="X38" s="221">
        <v>1</v>
      </c>
      <c r="Y38" s="221">
        <v>1</v>
      </c>
      <c r="Z38" s="227">
        <v>41889</v>
      </c>
      <c r="AA38" s="221">
        <v>4</v>
      </c>
      <c r="AB38" s="221">
        <v>2</v>
      </c>
      <c r="AC38" s="227">
        <v>41891</v>
      </c>
      <c r="AD38" s="221">
        <v>2</v>
      </c>
      <c r="AE38" s="221">
        <v>1</v>
      </c>
      <c r="AF38" s="227">
        <v>41892</v>
      </c>
      <c r="AG38" s="221">
        <v>4</v>
      </c>
      <c r="AH38" s="221">
        <v>3</v>
      </c>
      <c r="AI38" s="227">
        <v>41895</v>
      </c>
      <c r="AJ38" s="221">
        <v>2</v>
      </c>
      <c r="AK38" s="221"/>
      <c r="AL38" s="221"/>
      <c r="AM38" s="221">
        <v>117</v>
      </c>
      <c r="AN38" s="221">
        <v>112</v>
      </c>
      <c r="AO38" s="221">
        <v>109</v>
      </c>
      <c r="AP38" s="221">
        <v>105</v>
      </c>
      <c r="AQ38" s="221">
        <v>4</v>
      </c>
      <c r="AR38" s="221">
        <v>3</v>
      </c>
      <c r="AS38" s="221">
        <v>3</v>
      </c>
      <c r="AT38" s="221">
        <v>5</v>
      </c>
      <c r="AU38" s="221">
        <v>5</v>
      </c>
      <c r="AV38" s="221">
        <v>0</v>
      </c>
    </row>
    <row r="39" spans="1:48" ht="6.75" customHeight="1">
      <c r="A39" s="226" t="s">
        <v>301</v>
      </c>
      <c r="B39" s="226"/>
      <c r="C39" s="271" t="s">
        <v>302</v>
      </c>
      <c r="D39" s="221" t="s">
        <v>303</v>
      </c>
      <c r="E39" s="227">
        <v>41825</v>
      </c>
      <c r="F39" s="228">
        <v>75</v>
      </c>
      <c r="G39" s="221">
        <v>73</v>
      </c>
      <c r="H39" s="221">
        <v>72</v>
      </c>
      <c r="I39" s="228">
        <v>61</v>
      </c>
      <c r="J39" s="230" t="s">
        <v>70</v>
      </c>
      <c r="K39" s="230" t="s">
        <v>70</v>
      </c>
      <c r="L39" s="230" t="s">
        <v>70</v>
      </c>
      <c r="M39" s="230" t="s">
        <v>70</v>
      </c>
      <c r="N39" s="230">
        <v>1.9444444444444445E-2</v>
      </c>
      <c r="O39" s="230">
        <v>2.6388888888888889E-2</v>
      </c>
      <c r="P39" s="230">
        <v>3.9583333333333331E-2</v>
      </c>
      <c r="Q39" s="230">
        <v>4.3055555555555562E-2</v>
      </c>
      <c r="R39" s="227">
        <v>41899</v>
      </c>
      <c r="S39" s="221">
        <v>57</v>
      </c>
      <c r="T39" s="227">
        <v>41883</v>
      </c>
      <c r="U39" s="221" t="s">
        <v>500</v>
      </c>
      <c r="V39" s="221">
        <v>5</v>
      </c>
      <c r="W39" s="227">
        <v>41888</v>
      </c>
      <c r="X39" s="221"/>
      <c r="Y39" s="221">
        <v>1</v>
      </c>
      <c r="Z39" s="227">
        <v>41889</v>
      </c>
      <c r="AA39" s="221">
        <v>2</v>
      </c>
      <c r="AB39" s="221">
        <v>1</v>
      </c>
      <c r="AC39" s="227">
        <v>41890</v>
      </c>
      <c r="AD39" s="221">
        <v>9</v>
      </c>
      <c r="AE39" s="221"/>
      <c r="AF39" s="221"/>
      <c r="AG39" s="221"/>
      <c r="AH39" s="221"/>
      <c r="AI39" s="221"/>
      <c r="AJ39" s="221"/>
      <c r="AK39" s="221"/>
      <c r="AL39" s="221"/>
      <c r="AM39" s="221">
        <v>80</v>
      </c>
      <c r="AN39" s="221">
        <v>67</v>
      </c>
      <c r="AO39" s="221">
        <v>65</v>
      </c>
      <c r="AP39" s="221">
        <v>64</v>
      </c>
      <c r="AQ39" s="221">
        <v>1</v>
      </c>
      <c r="AR39" s="221">
        <v>2</v>
      </c>
      <c r="AS39" s="221">
        <v>2</v>
      </c>
      <c r="AT39" s="221">
        <v>13</v>
      </c>
      <c r="AU39" s="221">
        <v>12</v>
      </c>
      <c r="AV39" s="221">
        <v>1</v>
      </c>
    </row>
    <row r="40" spans="1:48" ht="6.75" customHeight="1">
      <c r="A40" s="226" t="s">
        <v>146</v>
      </c>
      <c r="B40" s="226"/>
      <c r="C40" s="207" t="s">
        <v>70</v>
      </c>
      <c r="D40" s="221" t="s">
        <v>199</v>
      </c>
      <c r="E40" s="227">
        <v>41825</v>
      </c>
      <c r="F40" s="228" t="s">
        <v>70</v>
      </c>
      <c r="G40" s="221" t="s">
        <v>70</v>
      </c>
      <c r="H40" s="221" t="s">
        <v>70</v>
      </c>
      <c r="I40" s="228" t="s">
        <v>70</v>
      </c>
      <c r="J40" s="230" t="s">
        <v>70</v>
      </c>
      <c r="K40" s="230" t="s">
        <v>70</v>
      </c>
      <c r="L40" s="230" t="s">
        <v>70</v>
      </c>
      <c r="M40" s="230" t="s">
        <v>70</v>
      </c>
      <c r="N40" s="230" t="s">
        <v>70</v>
      </c>
      <c r="O40" s="230" t="s">
        <v>70</v>
      </c>
      <c r="P40" s="230" t="s">
        <v>70</v>
      </c>
      <c r="Q40" s="230" t="s">
        <v>70</v>
      </c>
      <c r="R40" s="227">
        <v>41979</v>
      </c>
      <c r="S40" s="221"/>
      <c r="T40" s="227"/>
      <c r="U40" s="221"/>
      <c r="V40" s="221"/>
      <c r="W40" s="227"/>
      <c r="X40" s="221"/>
      <c r="Y40" s="221"/>
      <c r="Z40" s="227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>
        <v>0</v>
      </c>
      <c r="AN40" s="221">
        <v>0</v>
      </c>
      <c r="AO40" s="221">
        <v>0</v>
      </c>
      <c r="AP40" s="221">
        <v>0</v>
      </c>
      <c r="AQ40" s="221">
        <v>0</v>
      </c>
      <c r="AR40" s="221">
        <v>0</v>
      </c>
      <c r="AS40" s="221">
        <v>0</v>
      </c>
      <c r="AT40" s="221">
        <v>0</v>
      </c>
      <c r="AU40" s="221">
        <v>0</v>
      </c>
      <c r="AV40" s="221">
        <v>0</v>
      </c>
    </row>
    <row r="41" spans="1:48" s="232" customFormat="1" ht="6.75" customHeight="1">
      <c r="A41" s="238" t="s">
        <v>304</v>
      </c>
      <c r="B41" s="238"/>
      <c r="C41" s="239" t="s">
        <v>70</v>
      </c>
      <c r="D41" s="233" t="s">
        <v>283</v>
      </c>
      <c r="E41" s="234">
        <v>41825</v>
      </c>
      <c r="F41" s="235" t="s">
        <v>70</v>
      </c>
      <c r="G41" s="233" t="s">
        <v>70</v>
      </c>
      <c r="H41" s="233" t="s">
        <v>70</v>
      </c>
      <c r="I41" s="236" t="s">
        <v>70</v>
      </c>
      <c r="J41" s="236" t="s">
        <v>70</v>
      </c>
      <c r="K41" s="236" t="s">
        <v>70</v>
      </c>
      <c r="L41" s="236" t="s">
        <v>70</v>
      </c>
      <c r="M41" s="236" t="s">
        <v>70</v>
      </c>
      <c r="N41" s="236" t="s">
        <v>70</v>
      </c>
      <c r="O41" s="236" t="s">
        <v>70</v>
      </c>
      <c r="P41" s="236" t="s">
        <v>70</v>
      </c>
      <c r="Q41" s="236" t="s">
        <v>70</v>
      </c>
      <c r="R41" s="234" t="s">
        <v>502</v>
      </c>
      <c r="S41" s="233"/>
      <c r="T41" s="234"/>
      <c r="U41" s="233"/>
      <c r="V41" s="233"/>
      <c r="W41" s="234"/>
      <c r="X41" s="233"/>
      <c r="Y41" s="233"/>
      <c r="Z41" s="234"/>
      <c r="AA41" s="233"/>
      <c r="AB41" s="233"/>
      <c r="AC41" s="234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>
        <v>0</v>
      </c>
      <c r="AN41" s="233">
        <v>0</v>
      </c>
      <c r="AO41" s="233">
        <v>0</v>
      </c>
      <c r="AP41" s="233">
        <v>0</v>
      </c>
      <c r="AQ41" s="233">
        <v>0</v>
      </c>
      <c r="AR41" s="233">
        <v>0</v>
      </c>
      <c r="AS41" s="233">
        <v>0</v>
      </c>
      <c r="AT41" s="233">
        <v>0</v>
      </c>
      <c r="AU41" s="233">
        <v>0</v>
      </c>
      <c r="AV41" s="233">
        <v>0</v>
      </c>
    </row>
    <row r="42" spans="1:48" ht="6.75" customHeight="1">
      <c r="A42" s="226" t="s">
        <v>147</v>
      </c>
      <c r="B42" s="207" t="s">
        <v>305</v>
      </c>
      <c r="D42" s="221" t="s">
        <v>306</v>
      </c>
      <c r="E42" s="227">
        <v>41826</v>
      </c>
      <c r="F42" s="228">
        <v>81</v>
      </c>
      <c r="G42" s="221">
        <v>77</v>
      </c>
      <c r="H42" s="221">
        <v>77</v>
      </c>
      <c r="I42" s="230">
        <v>71</v>
      </c>
      <c r="J42" s="230" t="s">
        <v>70</v>
      </c>
      <c r="K42" s="230" t="s">
        <v>70</v>
      </c>
      <c r="L42" s="230">
        <v>0.98958333333333337</v>
      </c>
      <c r="M42" s="230">
        <v>0.99652777777777779</v>
      </c>
      <c r="N42" s="230">
        <v>0.51041666666666663</v>
      </c>
      <c r="O42" s="230">
        <v>0.51874999999999993</v>
      </c>
      <c r="P42" s="230" t="s">
        <v>70</v>
      </c>
      <c r="Q42" s="230">
        <v>3.1944444444444449E-2</v>
      </c>
      <c r="R42" s="227">
        <v>41910</v>
      </c>
      <c r="S42" s="221"/>
      <c r="T42" s="227"/>
      <c r="U42" s="221"/>
      <c r="V42" s="221"/>
      <c r="W42" s="227"/>
      <c r="X42" s="221"/>
      <c r="Y42" s="221"/>
      <c r="Z42" s="227"/>
      <c r="AA42" s="221"/>
      <c r="AB42" s="221"/>
      <c r="AC42" s="227"/>
      <c r="AD42" s="221"/>
      <c r="AE42" s="221"/>
      <c r="AF42" s="227"/>
      <c r="AG42" s="221"/>
      <c r="AH42" s="221"/>
      <c r="AI42" s="221"/>
      <c r="AJ42" s="221"/>
      <c r="AK42" s="221"/>
      <c r="AL42" s="221"/>
      <c r="AM42" s="207">
        <v>142</v>
      </c>
      <c r="AN42" s="207">
        <v>129</v>
      </c>
      <c r="AO42" s="207">
        <v>113</v>
      </c>
      <c r="AP42" s="207">
        <v>10</v>
      </c>
      <c r="AQ42" s="207">
        <v>103</v>
      </c>
      <c r="AR42" s="207">
        <v>16</v>
      </c>
      <c r="AS42" s="207">
        <v>16</v>
      </c>
      <c r="AT42" s="207">
        <v>13</v>
      </c>
      <c r="AU42" s="207">
        <v>13</v>
      </c>
      <c r="AV42" s="207">
        <v>0</v>
      </c>
    </row>
    <row r="43" spans="1:48" s="232" customFormat="1" ht="6.75" customHeight="1">
      <c r="A43" s="238" t="s">
        <v>148</v>
      </c>
      <c r="B43" s="238"/>
      <c r="C43" s="239" t="s">
        <v>70</v>
      </c>
      <c r="D43" s="233" t="s">
        <v>316</v>
      </c>
      <c r="E43" s="234">
        <v>41827</v>
      </c>
      <c r="F43" s="235" t="s">
        <v>70</v>
      </c>
      <c r="G43" s="235" t="s">
        <v>70</v>
      </c>
      <c r="H43" s="235" t="s">
        <v>70</v>
      </c>
      <c r="I43" s="235" t="s">
        <v>70</v>
      </c>
      <c r="J43" s="235" t="s">
        <v>70</v>
      </c>
      <c r="K43" s="235" t="s">
        <v>70</v>
      </c>
      <c r="L43" s="235" t="s">
        <v>70</v>
      </c>
      <c r="M43" s="235" t="s">
        <v>70</v>
      </c>
      <c r="N43" s="235" t="s">
        <v>70</v>
      </c>
      <c r="O43" s="235" t="s">
        <v>70</v>
      </c>
      <c r="P43" s="235" t="s">
        <v>70</v>
      </c>
      <c r="Q43" s="235" t="s">
        <v>70</v>
      </c>
      <c r="R43" s="234" t="s">
        <v>502</v>
      </c>
      <c r="S43" s="233"/>
      <c r="T43" s="234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>
        <v>0</v>
      </c>
      <c r="AN43" s="233">
        <v>0</v>
      </c>
      <c r="AO43" s="233">
        <v>0</v>
      </c>
      <c r="AP43" s="233">
        <v>0</v>
      </c>
      <c r="AQ43" s="233">
        <v>0</v>
      </c>
      <c r="AR43" s="233">
        <v>0</v>
      </c>
      <c r="AS43" s="233">
        <v>0</v>
      </c>
      <c r="AT43" s="233">
        <v>0</v>
      </c>
      <c r="AU43" s="233">
        <v>0</v>
      </c>
      <c r="AV43" s="233">
        <v>0</v>
      </c>
    </row>
    <row r="44" spans="1:48" s="240" customFormat="1" ht="6.75" customHeight="1">
      <c r="A44" s="240" t="s">
        <v>149</v>
      </c>
      <c r="C44" s="229" t="s">
        <v>70</v>
      </c>
      <c r="D44" s="229" t="s">
        <v>317</v>
      </c>
      <c r="E44" s="241">
        <v>41827</v>
      </c>
      <c r="F44" s="231">
        <v>78</v>
      </c>
      <c r="G44" s="231">
        <v>74</v>
      </c>
      <c r="H44" s="231" t="s">
        <v>70</v>
      </c>
      <c r="I44" s="231" t="s">
        <v>70</v>
      </c>
      <c r="J44" s="231" t="s">
        <v>70</v>
      </c>
      <c r="K44" s="242" t="s">
        <v>70</v>
      </c>
      <c r="L44" s="242" t="s">
        <v>70</v>
      </c>
      <c r="M44" s="242" t="s">
        <v>70</v>
      </c>
      <c r="N44" s="242">
        <v>0.11597222222222221</v>
      </c>
      <c r="O44" s="242">
        <v>0.12361111111111112</v>
      </c>
      <c r="P44" s="242">
        <v>0.13472222222222222</v>
      </c>
      <c r="Q44" s="242">
        <v>0.1388888888888889</v>
      </c>
      <c r="R44" s="241">
        <v>41910</v>
      </c>
      <c r="S44" s="229"/>
      <c r="T44" s="241"/>
      <c r="U44" s="229"/>
      <c r="V44" s="229"/>
      <c r="W44" s="241"/>
      <c r="X44" s="229"/>
      <c r="Y44" s="229"/>
      <c r="Z44" s="241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1">
        <v>121</v>
      </c>
      <c r="AN44" s="221">
        <v>101</v>
      </c>
      <c r="AO44" s="221">
        <v>101</v>
      </c>
      <c r="AP44" s="221">
        <v>19</v>
      </c>
      <c r="AQ44" s="221">
        <v>82</v>
      </c>
      <c r="AR44" s="221">
        <v>0</v>
      </c>
      <c r="AS44" s="221">
        <v>0</v>
      </c>
      <c r="AT44" s="221">
        <v>20</v>
      </c>
      <c r="AU44" s="221">
        <v>20</v>
      </c>
      <c r="AV44" s="221">
        <v>0</v>
      </c>
    </row>
    <row r="45" spans="1:48" s="232" customFormat="1" ht="6.75" customHeight="1">
      <c r="A45" s="238" t="s">
        <v>150</v>
      </c>
      <c r="B45" s="238"/>
      <c r="C45" s="239" t="s">
        <v>70</v>
      </c>
      <c r="D45" s="233" t="s">
        <v>300</v>
      </c>
      <c r="E45" s="234" t="s">
        <v>318</v>
      </c>
      <c r="F45" s="235" t="s">
        <v>70</v>
      </c>
      <c r="G45" s="235" t="s">
        <v>70</v>
      </c>
      <c r="H45" s="235" t="s">
        <v>70</v>
      </c>
      <c r="I45" s="235" t="s">
        <v>70</v>
      </c>
      <c r="J45" s="235" t="s">
        <v>70</v>
      </c>
      <c r="K45" s="235" t="s">
        <v>70</v>
      </c>
      <c r="L45" s="235" t="s">
        <v>70</v>
      </c>
      <c r="M45" s="235" t="s">
        <v>70</v>
      </c>
      <c r="N45" s="235" t="s">
        <v>70</v>
      </c>
      <c r="O45" s="235" t="s">
        <v>70</v>
      </c>
      <c r="P45" s="235" t="s">
        <v>70</v>
      </c>
      <c r="Q45" s="235" t="s">
        <v>70</v>
      </c>
      <c r="R45" s="234" t="s">
        <v>502</v>
      </c>
      <c r="S45" s="233"/>
      <c r="T45" s="234"/>
      <c r="U45" s="233"/>
      <c r="V45" s="233"/>
      <c r="W45" s="234"/>
      <c r="X45" s="233"/>
      <c r="Y45" s="233"/>
      <c r="Z45" s="234"/>
      <c r="AA45" s="233"/>
      <c r="AB45" s="233"/>
      <c r="AC45" s="234"/>
      <c r="AD45" s="233"/>
      <c r="AE45" s="233"/>
      <c r="AF45" s="234"/>
      <c r="AG45" s="233"/>
      <c r="AH45" s="233"/>
      <c r="AI45" s="233"/>
      <c r="AJ45" s="233"/>
      <c r="AK45" s="233"/>
      <c r="AL45" s="233"/>
      <c r="AM45" s="233">
        <v>0</v>
      </c>
      <c r="AN45" s="233">
        <v>0</v>
      </c>
      <c r="AO45" s="233">
        <v>0</v>
      </c>
      <c r="AP45" s="233">
        <v>0</v>
      </c>
      <c r="AQ45" s="233">
        <v>0</v>
      </c>
      <c r="AR45" s="233">
        <v>0</v>
      </c>
      <c r="AS45" s="233">
        <v>0</v>
      </c>
      <c r="AT45" s="233">
        <v>0</v>
      </c>
      <c r="AU45" s="233">
        <v>0</v>
      </c>
      <c r="AV45" s="233">
        <v>0</v>
      </c>
    </row>
    <row r="46" spans="1:48" ht="6.75" customHeight="1">
      <c r="A46" s="226" t="s">
        <v>170</v>
      </c>
      <c r="B46" s="226"/>
      <c r="C46" s="207" t="s">
        <v>70</v>
      </c>
      <c r="D46" s="221" t="s">
        <v>319</v>
      </c>
      <c r="E46" s="227" t="s">
        <v>318</v>
      </c>
      <c r="F46" s="228" t="s">
        <v>70</v>
      </c>
      <c r="G46" s="228" t="s">
        <v>70</v>
      </c>
      <c r="H46" s="228" t="s">
        <v>70</v>
      </c>
      <c r="I46" s="228" t="s">
        <v>70</v>
      </c>
      <c r="J46" s="228" t="s">
        <v>70</v>
      </c>
      <c r="K46" s="228" t="s">
        <v>70</v>
      </c>
      <c r="L46" s="228" t="s">
        <v>70</v>
      </c>
      <c r="M46" s="228" t="s">
        <v>70</v>
      </c>
      <c r="N46" s="228" t="s">
        <v>70</v>
      </c>
      <c r="O46" s="228" t="s">
        <v>70</v>
      </c>
      <c r="P46" s="228" t="s">
        <v>70</v>
      </c>
      <c r="Q46" s="228" t="s">
        <v>70</v>
      </c>
      <c r="R46" s="227">
        <v>41904</v>
      </c>
      <c r="S46" s="221">
        <v>70</v>
      </c>
      <c r="T46" s="227">
        <v>41897</v>
      </c>
      <c r="U46" s="221">
        <v>2</v>
      </c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>
        <v>77</v>
      </c>
      <c r="AN46" s="221">
        <v>77</v>
      </c>
      <c r="AO46" s="221">
        <v>77</v>
      </c>
      <c r="AP46" s="221">
        <v>69</v>
      </c>
      <c r="AQ46" s="221">
        <v>8</v>
      </c>
      <c r="AR46" s="221">
        <v>0</v>
      </c>
      <c r="AS46" s="221">
        <v>0</v>
      </c>
      <c r="AT46" s="221">
        <v>0</v>
      </c>
      <c r="AU46" s="221">
        <v>0</v>
      </c>
      <c r="AV46" s="221">
        <v>0</v>
      </c>
    </row>
    <row r="47" spans="1:48" ht="6.75" customHeight="1">
      <c r="A47" s="226" t="s">
        <v>171</v>
      </c>
      <c r="B47" s="226"/>
      <c r="C47" s="207" t="s">
        <v>70</v>
      </c>
      <c r="D47" s="221" t="s">
        <v>322</v>
      </c>
      <c r="E47" s="227">
        <v>41827</v>
      </c>
      <c r="F47" s="228">
        <v>71</v>
      </c>
      <c r="G47" s="228">
        <v>63</v>
      </c>
      <c r="H47" s="228">
        <v>69</v>
      </c>
      <c r="I47" s="228">
        <v>53</v>
      </c>
      <c r="J47" s="228" t="s">
        <v>70</v>
      </c>
      <c r="K47" s="228" t="s">
        <v>70</v>
      </c>
      <c r="L47" s="230">
        <v>0.97986111111111107</v>
      </c>
      <c r="M47" s="230">
        <v>0.98749999999999993</v>
      </c>
      <c r="N47" s="230">
        <v>6.9444444444444441E-3</v>
      </c>
      <c r="O47" s="230">
        <v>1.3888888888888888E-2</v>
      </c>
      <c r="P47" s="230">
        <v>2.361111111111111E-2</v>
      </c>
      <c r="Q47" s="230">
        <v>2.7083333333333334E-2</v>
      </c>
      <c r="R47" s="227" t="s">
        <v>503</v>
      </c>
      <c r="S47" s="221"/>
      <c r="T47" s="227"/>
      <c r="U47" s="221"/>
      <c r="V47" s="221"/>
      <c r="W47" s="227"/>
      <c r="X47" s="221"/>
      <c r="Y47" s="221"/>
      <c r="Z47" s="227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>
        <v>0</v>
      </c>
      <c r="AN47" s="221">
        <v>0</v>
      </c>
      <c r="AO47" s="221">
        <v>0</v>
      </c>
      <c r="AP47" s="221">
        <v>0</v>
      </c>
      <c r="AQ47" s="221">
        <v>0</v>
      </c>
      <c r="AR47" s="221">
        <v>0</v>
      </c>
      <c r="AS47" s="221">
        <v>0</v>
      </c>
      <c r="AT47" s="221">
        <v>0</v>
      </c>
      <c r="AU47" s="221">
        <v>0</v>
      </c>
      <c r="AV47" s="221">
        <v>0</v>
      </c>
    </row>
    <row r="48" spans="1:48" ht="6.75" customHeight="1">
      <c r="A48" s="226" t="s">
        <v>323</v>
      </c>
      <c r="B48" s="226"/>
      <c r="C48" s="229" t="s">
        <v>70</v>
      </c>
      <c r="D48" s="221" t="s">
        <v>324</v>
      </c>
      <c r="E48" s="227">
        <v>41827</v>
      </c>
      <c r="F48" s="228" t="s">
        <v>70</v>
      </c>
      <c r="G48" s="228" t="s">
        <v>70</v>
      </c>
      <c r="H48" s="228" t="s">
        <v>70</v>
      </c>
      <c r="I48" s="228" t="s">
        <v>70</v>
      </c>
      <c r="J48" s="228" t="s">
        <v>70</v>
      </c>
      <c r="K48" s="228" t="s">
        <v>70</v>
      </c>
      <c r="L48" s="228" t="s">
        <v>70</v>
      </c>
      <c r="M48" s="228" t="s">
        <v>70</v>
      </c>
      <c r="N48" s="228" t="s">
        <v>70</v>
      </c>
      <c r="O48" s="228" t="s">
        <v>70</v>
      </c>
      <c r="P48" s="228" t="s">
        <v>70</v>
      </c>
      <c r="Q48" s="228" t="s">
        <v>70</v>
      </c>
      <c r="R48" s="227">
        <v>41893</v>
      </c>
      <c r="S48" s="221">
        <v>53</v>
      </c>
      <c r="T48" s="227">
        <v>41881</v>
      </c>
      <c r="U48" s="221">
        <v>42</v>
      </c>
      <c r="V48" s="221">
        <v>1</v>
      </c>
      <c r="W48" s="227">
        <v>41882</v>
      </c>
      <c r="X48" s="221"/>
      <c r="Y48" s="221"/>
      <c r="Z48" s="227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>
        <v>96</v>
      </c>
      <c r="AN48" s="221">
        <v>87</v>
      </c>
      <c r="AO48" s="221">
        <v>87</v>
      </c>
      <c r="AP48" s="221">
        <v>86</v>
      </c>
      <c r="AQ48" s="221">
        <v>1</v>
      </c>
      <c r="AR48" s="221">
        <v>0</v>
      </c>
      <c r="AS48" s="221">
        <v>0</v>
      </c>
      <c r="AT48" s="221">
        <v>9</v>
      </c>
      <c r="AU48" s="221">
        <v>8</v>
      </c>
      <c r="AV48" s="221">
        <v>1</v>
      </c>
    </row>
    <row r="49" spans="1:48" ht="6.75" customHeight="1">
      <c r="A49" s="226" t="s">
        <v>172</v>
      </c>
      <c r="B49" s="226"/>
      <c r="C49" s="207" t="s">
        <v>70</v>
      </c>
      <c r="D49" s="221" t="s">
        <v>268</v>
      </c>
      <c r="E49" s="227">
        <v>41827</v>
      </c>
      <c r="F49" s="228" t="s">
        <v>70</v>
      </c>
      <c r="G49" s="228" t="s">
        <v>70</v>
      </c>
      <c r="H49" s="228" t="s">
        <v>70</v>
      </c>
      <c r="I49" s="228" t="s">
        <v>70</v>
      </c>
      <c r="J49" s="228" t="s">
        <v>70</v>
      </c>
      <c r="K49" s="228" t="s">
        <v>70</v>
      </c>
      <c r="L49" s="228" t="s">
        <v>70</v>
      </c>
      <c r="M49" s="228" t="s">
        <v>70</v>
      </c>
      <c r="N49" s="228" t="s">
        <v>70</v>
      </c>
      <c r="O49" s="228" t="s">
        <v>70</v>
      </c>
      <c r="P49" s="228" t="s">
        <v>70</v>
      </c>
      <c r="Q49" s="228" t="s">
        <v>70</v>
      </c>
      <c r="R49" s="227">
        <v>41911</v>
      </c>
      <c r="S49" s="221"/>
      <c r="T49" s="227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>
        <v>57</v>
      </c>
      <c r="AN49" s="221">
        <v>55</v>
      </c>
      <c r="AO49" s="221">
        <v>55</v>
      </c>
      <c r="AP49" s="221">
        <v>55</v>
      </c>
      <c r="AQ49" s="221">
        <v>0</v>
      </c>
      <c r="AR49" s="221">
        <v>0</v>
      </c>
      <c r="AS49" s="221">
        <v>0</v>
      </c>
      <c r="AT49" s="221">
        <v>2</v>
      </c>
      <c r="AU49" s="221">
        <v>2</v>
      </c>
      <c r="AV49" s="221">
        <v>0</v>
      </c>
    </row>
    <row r="50" spans="1:48" ht="6.75" customHeight="1">
      <c r="A50" s="226" t="s">
        <v>173</v>
      </c>
      <c r="B50" s="226"/>
      <c r="C50" s="207" t="s">
        <v>321</v>
      </c>
      <c r="D50" s="221" t="s">
        <v>246</v>
      </c>
      <c r="E50" s="227">
        <v>41829</v>
      </c>
      <c r="F50" s="228">
        <v>74</v>
      </c>
      <c r="G50" s="221">
        <v>69</v>
      </c>
      <c r="H50" s="221">
        <v>70</v>
      </c>
      <c r="I50" s="228">
        <v>54</v>
      </c>
      <c r="J50" s="230" t="s">
        <v>70</v>
      </c>
      <c r="K50" s="230" t="s">
        <v>70</v>
      </c>
      <c r="L50" s="230" t="s">
        <v>70</v>
      </c>
      <c r="M50" s="230">
        <v>6.25E-2</v>
      </c>
      <c r="N50" s="230">
        <v>6.7361111111111108E-2</v>
      </c>
      <c r="O50" s="230">
        <v>7.2222222222222229E-2</v>
      </c>
      <c r="P50" s="230">
        <v>7.9166666666666663E-2</v>
      </c>
      <c r="Q50" s="230">
        <v>8.2638888888888887E-2</v>
      </c>
      <c r="R50" s="227">
        <v>41897</v>
      </c>
      <c r="S50" s="221">
        <v>61</v>
      </c>
      <c r="T50" s="227">
        <v>41891</v>
      </c>
      <c r="U50" s="221">
        <v>14</v>
      </c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>
        <v>79</v>
      </c>
      <c r="AN50" s="221">
        <v>73</v>
      </c>
      <c r="AO50" s="221">
        <v>73</v>
      </c>
      <c r="AP50" s="221">
        <v>73</v>
      </c>
      <c r="AQ50" s="221">
        <v>0</v>
      </c>
      <c r="AR50" s="221">
        <v>0</v>
      </c>
      <c r="AS50" s="221">
        <v>0</v>
      </c>
      <c r="AT50" s="221">
        <v>6</v>
      </c>
      <c r="AU50" s="221">
        <v>6</v>
      </c>
      <c r="AV50" s="221">
        <v>0</v>
      </c>
    </row>
    <row r="51" spans="1:48" ht="6.75" customHeight="1">
      <c r="A51" s="226" t="s">
        <v>174</v>
      </c>
      <c r="B51" s="226"/>
      <c r="C51" s="207" t="s">
        <v>70</v>
      </c>
      <c r="D51" s="221" t="s">
        <v>319</v>
      </c>
      <c r="E51" s="227">
        <v>41830</v>
      </c>
      <c r="F51" s="228" t="s">
        <v>70</v>
      </c>
      <c r="G51" s="221" t="s">
        <v>70</v>
      </c>
      <c r="H51" s="221" t="s">
        <v>70</v>
      </c>
      <c r="I51" s="228" t="s">
        <v>70</v>
      </c>
      <c r="J51" s="230" t="s">
        <v>70</v>
      </c>
      <c r="K51" s="230" t="s">
        <v>70</v>
      </c>
      <c r="L51" s="230" t="s">
        <v>70</v>
      </c>
      <c r="M51" s="230" t="s">
        <v>70</v>
      </c>
      <c r="N51" s="230" t="s">
        <v>70</v>
      </c>
      <c r="O51" s="230" t="s">
        <v>70</v>
      </c>
      <c r="P51" s="230" t="s">
        <v>70</v>
      </c>
      <c r="Q51" s="230" t="s">
        <v>70</v>
      </c>
      <c r="R51" s="227">
        <v>41900</v>
      </c>
      <c r="S51" s="221">
        <v>66</v>
      </c>
      <c r="T51" s="227">
        <v>41897</v>
      </c>
      <c r="U51" s="221" t="s">
        <v>500</v>
      </c>
      <c r="V51" s="221">
        <v>2</v>
      </c>
      <c r="W51" s="227">
        <v>41899</v>
      </c>
      <c r="X51" s="221">
        <v>2</v>
      </c>
      <c r="Y51" s="221">
        <v>1</v>
      </c>
      <c r="Z51" s="227">
        <v>41900</v>
      </c>
      <c r="AA51" s="221">
        <v>2</v>
      </c>
      <c r="AB51" s="221"/>
      <c r="AC51" s="227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>
        <v>85</v>
      </c>
      <c r="AN51" s="221">
        <v>82</v>
      </c>
      <c r="AO51" s="221">
        <v>49</v>
      </c>
      <c r="AP51" s="221">
        <v>48</v>
      </c>
      <c r="AQ51" s="221">
        <v>1</v>
      </c>
      <c r="AR51" s="221">
        <v>33</v>
      </c>
      <c r="AS51" s="221">
        <v>33</v>
      </c>
      <c r="AT51" s="221">
        <v>3</v>
      </c>
      <c r="AU51" s="221">
        <v>0</v>
      </c>
      <c r="AV51" s="221">
        <v>3</v>
      </c>
    </row>
    <row r="52" spans="1:48" s="232" customFormat="1" ht="6.75" customHeight="1">
      <c r="A52" s="238" t="s">
        <v>175</v>
      </c>
      <c r="B52" s="238"/>
      <c r="C52" s="239" t="s">
        <v>70</v>
      </c>
      <c r="D52" s="233" t="s">
        <v>351</v>
      </c>
      <c r="E52" s="234">
        <v>41830</v>
      </c>
      <c r="F52" s="235" t="s">
        <v>70</v>
      </c>
      <c r="G52" s="233" t="s">
        <v>70</v>
      </c>
      <c r="H52" s="233" t="s">
        <v>70</v>
      </c>
      <c r="I52" s="235" t="s">
        <v>70</v>
      </c>
      <c r="J52" s="236" t="s">
        <v>70</v>
      </c>
      <c r="K52" s="236" t="s">
        <v>70</v>
      </c>
      <c r="L52" s="236" t="s">
        <v>70</v>
      </c>
      <c r="M52" s="236" t="s">
        <v>70</v>
      </c>
      <c r="N52" s="236" t="s">
        <v>70</v>
      </c>
      <c r="O52" s="236" t="s">
        <v>70</v>
      </c>
      <c r="P52" s="236" t="s">
        <v>70</v>
      </c>
      <c r="Q52" s="236" t="s">
        <v>70</v>
      </c>
      <c r="R52" s="234" t="s">
        <v>502</v>
      </c>
      <c r="S52" s="233"/>
      <c r="T52" s="234"/>
      <c r="U52" s="233"/>
      <c r="V52" s="233"/>
      <c r="W52" s="234"/>
      <c r="X52" s="233"/>
      <c r="Y52" s="233"/>
      <c r="Z52" s="234"/>
      <c r="AA52" s="233"/>
      <c r="AB52" s="233"/>
      <c r="AC52" s="234"/>
      <c r="AD52" s="233"/>
      <c r="AE52" s="233"/>
      <c r="AF52" s="234"/>
      <c r="AG52" s="233"/>
      <c r="AH52" s="233"/>
      <c r="AI52" s="234"/>
      <c r="AJ52" s="233"/>
      <c r="AK52" s="233"/>
      <c r="AL52" s="233"/>
      <c r="AM52" s="233">
        <v>0</v>
      </c>
      <c r="AN52" s="233">
        <v>0</v>
      </c>
      <c r="AO52" s="233">
        <v>0</v>
      </c>
      <c r="AP52" s="233">
        <v>0</v>
      </c>
      <c r="AQ52" s="233">
        <v>0</v>
      </c>
      <c r="AR52" s="233">
        <v>0</v>
      </c>
      <c r="AS52" s="233">
        <v>0</v>
      </c>
      <c r="AT52" s="233">
        <v>0</v>
      </c>
      <c r="AU52" s="233">
        <v>0</v>
      </c>
      <c r="AV52" s="233">
        <v>0</v>
      </c>
    </row>
    <row r="53" spans="1:48" s="232" customFormat="1" ht="6.75" customHeight="1">
      <c r="A53" s="238" t="s">
        <v>352</v>
      </c>
      <c r="B53" s="238"/>
      <c r="C53" s="239" t="s">
        <v>70</v>
      </c>
      <c r="D53" s="233" t="s">
        <v>313</v>
      </c>
      <c r="E53" s="234">
        <v>41830</v>
      </c>
      <c r="F53" s="235" t="s">
        <v>70</v>
      </c>
      <c r="G53" s="233" t="s">
        <v>70</v>
      </c>
      <c r="H53" s="233" t="s">
        <v>70</v>
      </c>
      <c r="I53" s="235" t="s">
        <v>70</v>
      </c>
      <c r="J53" s="236" t="s">
        <v>70</v>
      </c>
      <c r="K53" s="236" t="s">
        <v>70</v>
      </c>
      <c r="L53" s="236" t="s">
        <v>70</v>
      </c>
      <c r="M53" s="236" t="s">
        <v>70</v>
      </c>
      <c r="N53" s="236" t="s">
        <v>70</v>
      </c>
      <c r="O53" s="236" t="s">
        <v>70</v>
      </c>
      <c r="P53" s="236" t="s">
        <v>70</v>
      </c>
      <c r="Q53" s="236" t="s">
        <v>70</v>
      </c>
      <c r="R53" s="234" t="s">
        <v>502</v>
      </c>
      <c r="S53" s="233"/>
      <c r="T53" s="234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>
        <v>0</v>
      </c>
      <c r="AN53" s="233">
        <v>0</v>
      </c>
      <c r="AO53" s="233">
        <v>0</v>
      </c>
      <c r="AP53" s="233">
        <v>0</v>
      </c>
      <c r="AQ53" s="233">
        <v>0</v>
      </c>
      <c r="AR53" s="233">
        <v>0</v>
      </c>
      <c r="AS53" s="233">
        <v>0</v>
      </c>
      <c r="AT53" s="233">
        <v>0</v>
      </c>
      <c r="AU53" s="233">
        <v>0</v>
      </c>
      <c r="AV53" s="233">
        <v>0</v>
      </c>
    </row>
    <row r="54" spans="1:48" ht="6.75" customHeight="1">
      <c r="A54" s="226" t="s">
        <v>176</v>
      </c>
      <c r="B54" s="226"/>
      <c r="C54" s="207" t="s">
        <v>70</v>
      </c>
      <c r="D54" s="221" t="s">
        <v>344</v>
      </c>
      <c r="E54" s="227">
        <v>41830</v>
      </c>
      <c r="F54" s="228" t="s">
        <v>70</v>
      </c>
      <c r="G54" s="221" t="s">
        <v>70</v>
      </c>
      <c r="H54" s="221" t="s">
        <v>70</v>
      </c>
      <c r="I54" s="228" t="s">
        <v>70</v>
      </c>
      <c r="J54" s="230" t="s">
        <v>70</v>
      </c>
      <c r="K54" s="230" t="s">
        <v>70</v>
      </c>
      <c r="L54" s="230" t="s">
        <v>70</v>
      </c>
      <c r="M54" s="230" t="s">
        <v>70</v>
      </c>
      <c r="N54" s="230" t="s">
        <v>70</v>
      </c>
      <c r="O54" s="230" t="s">
        <v>70</v>
      </c>
      <c r="P54" s="230" t="s">
        <v>70</v>
      </c>
      <c r="Q54" s="230" t="s">
        <v>70</v>
      </c>
      <c r="R54" s="227">
        <v>41901</v>
      </c>
      <c r="S54" s="221">
        <v>55</v>
      </c>
      <c r="T54" s="227">
        <v>41886</v>
      </c>
      <c r="U54" s="221" t="s">
        <v>500</v>
      </c>
      <c r="V54" s="221"/>
      <c r="W54" s="227"/>
      <c r="X54" s="221"/>
      <c r="Y54" s="221"/>
      <c r="Z54" s="227"/>
      <c r="AA54" s="221"/>
      <c r="AB54" s="221"/>
      <c r="AC54" s="227"/>
      <c r="AD54" s="221"/>
      <c r="AE54" s="221"/>
      <c r="AF54" s="227"/>
      <c r="AG54" s="221"/>
      <c r="AH54" s="221"/>
      <c r="AI54" s="227"/>
      <c r="AJ54" s="221"/>
      <c r="AK54" s="221"/>
      <c r="AL54" s="221"/>
      <c r="AM54" s="221">
        <v>87</v>
      </c>
      <c r="AN54" s="221">
        <v>81</v>
      </c>
      <c r="AO54" s="221">
        <v>81</v>
      </c>
      <c r="AP54" s="221">
        <v>81</v>
      </c>
      <c r="AQ54" s="221">
        <v>0</v>
      </c>
      <c r="AR54" s="221">
        <v>0</v>
      </c>
      <c r="AS54" s="221">
        <v>0</v>
      </c>
      <c r="AT54" s="221">
        <v>6</v>
      </c>
      <c r="AU54" s="221">
        <v>1</v>
      </c>
      <c r="AV54" s="221">
        <v>5</v>
      </c>
    </row>
    <row r="55" spans="1:48" ht="6.75" customHeight="1">
      <c r="A55" s="226" t="s">
        <v>353</v>
      </c>
      <c r="B55" s="226"/>
      <c r="C55" s="207" t="s">
        <v>354</v>
      </c>
      <c r="D55" s="221" t="s">
        <v>355</v>
      </c>
      <c r="E55" s="227">
        <v>41830</v>
      </c>
      <c r="F55" s="228">
        <v>71</v>
      </c>
      <c r="G55" s="221">
        <v>64</v>
      </c>
      <c r="H55" s="221">
        <v>76</v>
      </c>
      <c r="I55" s="228">
        <v>57</v>
      </c>
      <c r="J55" s="230" t="s">
        <v>70</v>
      </c>
      <c r="K55" s="230" t="s">
        <v>70</v>
      </c>
      <c r="L55" s="230" t="s">
        <v>70</v>
      </c>
      <c r="M55" s="230">
        <v>5.7638888888888885E-2</v>
      </c>
      <c r="N55" s="230">
        <v>6.7361111111111108E-2</v>
      </c>
      <c r="O55" s="230">
        <v>8.0555555555555561E-2</v>
      </c>
      <c r="P55" s="230">
        <v>8.819444444444445E-2</v>
      </c>
      <c r="Q55" s="230">
        <v>9.0277777777777776E-2</v>
      </c>
      <c r="R55" s="227" t="s">
        <v>503</v>
      </c>
      <c r="S55" s="221"/>
      <c r="T55" s="227"/>
      <c r="U55" s="221"/>
      <c r="V55" s="221"/>
      <c r="W55" s="227"/>
      <c r="X55" s="221"/>
      <c r="Y55" s="221"/>
      <c r="Z55" s="227"/>
      <c r="AA55" s="221"/>
      <c r="AB55" s="221"/>
      <c r="AC55" s="227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>
        <v>0</v>
      </c>
      <c r="AN55" s="221">
        <v>0</v>
      </c>
      <c r="AO55" s="221">
        <v>0</v>
      </c>
      <c r="AP55" s="221">
        <v>0</v>
      </c>
      <c r="AQ55" s="221">
        <v>0</v>
      </c>
      <c r="AR55" s="221">
        <v>0</v>
      </c>
      <c r="AS55" s="221">
        <v>0</v>
      </c>
      <c r="AT55" s="221">
        <v>0</v>
      </c>
      <c r="AU55" s="221">
        <v>0</v>
      </c>
      <c r="AV55" s="221">
        <v>0</v>
      </c>
    </row>
    <row r="56" spans="1:48" s="232" customFormat="1" ht="6.75" customHeight="1">
      <c r="A56" s="238" t="s">
        <v>356</v>
      </c>
      <c r="B56" s="238"/>
      <c r="C56" s="239" t="s">
        <v>70</v>
      </c>
      <c r="D56" s="233" t="s">
        <v>243</v>
      </c>
      <c r="E56" s="234">
        <v>41830</v>
      </c>
      <c r="F56" s="235" t="s">
        <v>70</v>
      </c>
      <c r="G56" s="233" t="s">
        <v>70</v>
      </c>
      <c r="H56" s="233" t="s">
        <v>70</v>
      </c>
      <c r="I56" s="235" t="s">
        <v>70</v>
      </c>
      <c r="J56" s="236" t="s">
        <v>70</v>
      </c>
      <c r="K56" s="236" t="s">
        <v>70</v>
      </c>
      <c r="L56" s="236" t="s">
        <v>70</v>
      </c>
      <c r="M56" s="236" t="s">
        <v>70</v>
      </c>
      <c r="N56" s="236" t="s">
        <v>70</v>
      </c>
      <c r="O56" s="236" t="s">
        <v>70</v>
      </c>
      <c r="P56" s="236" t="s">
        <v>70</v>
      </c>
      <c r="Q56" s="236" t="s">
        <v>70</v>
      </c>
      <c r="R56" s="233" t="s">
        <v>502</v>
      </c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>
        <v>0</v>
      </c>
      <c r="AN56" s="233">
        <v>0</v>
      </c>
      <c r="AO56" s="233">
        <v>0</v>
      </c>
      <c r="AP56" s="233">
        <v>0</v>
      </c>
      <c r="AQ56" s="233">
        <v>0</v>
      </c>
      <c r="AR56" s="233">
        <v>0</v>
      </c>
      <c r="AS56" s="233">
        <v>0</v>
      </c>
      <c r="AT56" s="233">
        <v>0</v>
      </c>
      <c r="AU56" s="233">
        <v>0</v>
      </c>
      <c r="AV56" s="233">
        <v>0</v>
      </c>
    </row>
    <row r="57" spans="1:48" ht="6.75" customHeight="1">
      <c r="A57" s="226" t="s">
        <v>357</v>
      </c>
      <c r="C57" s="243" t="s">
        <v>466</v>
      </c>
      <c r="D57" s="221" t="s">
        <v>240</v>
      </c>
      <c r="E57" s="227">
        <v>41831</v>
      </c>
      <c r="F57" s="228">
        <v>74</v>
      </c>
      <c r="G57" s="221">
        <v>67</v>
      </c>
      <c r="H57" s="221">
        <v>72</v>
      </c>
      <c r="I57" s="228">
        <v>54</v>
      </c>
      <c r="J57" s="230" t="s">
        <v>70</v>
      </c>
      <c r="K57" s="230" t="s">
        <v>70</v>
      </c>
      <c r="L57" s="230" t="s">
        <v>70</v>
      </c>
      <c r="M57" s="230">
        <v>6.458333333333334E-2</v>
      </c>
      <c r="N57" s="230">
        <v>7.1527777777777787E-2</v>
      </c>
      <c r="O57" s="230">
        <v>7.7083333333333337E-2</v>
      </c>
      <c r="P57" s="230">
        <v>8.3333333333333329E-2</v>
      </c>
      <c r="Q57" s="230">
        <v>8.819444444444445E-2</v>
      </c>
      <c r="R57" s="227">
        <v>41887</v>
      </c>
      <c r="S57" s="221">
        <v>53</v>
      </c>
      <c r="T57" s="227">
        <v>41885</v>
      </c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>
        <v>112</v>
      </c>
      <c r="AN57" s="221">
        <v>86</v>
      </c>
      <c r="AO57" s="221">
        <v>70</v>
      </c>
      <c r="AP57" s="221">
        <v>47</v>
      </c>
      <c r="AQ57" s="221">
        <v>23</v>
      </c>
      <c r="AR57" s="221">
        <v>16</v>
      </c>
      <c r="AS57" s="221">
        <v>16</v>
      </c>
      <c r="AT57" s="221">
        <v>26</v>
      </c>
      <c r="AU57" s="221">
        <v>26</v>
      </c>
      <c r="AV57" s="221">
        <v>0</v>
      </c>
    </row>
    <row r="58" spans="1:48" ht="6.75" customHeight="1">
      <c r="A58" s="226" t="s">
        <v>177</v>
      </c>
      <c r="B58" s="226"/>
      <c r="C58" s="207" t="s">
        <v>70</v>
      </c>
      <c r="D58" s="221" t="s">
        <v>279</v>
      </c>
      <c r="E58" s="227">
        <v>41832</v>
      </c>
      <c r="F58" s="228" t="s">
        <v>70</v>
      </c>
      <c r="G58" s="221" t="s">
        <v>70</v>
      </c>
      <c r="H58" s="221" t="s">
        <v>70</v>
      </c>
      <c r="I58" s="228" t="s">
        <v>70</v>
      </c>
      <c r="J58" s="230" t="s">
        <v>70</v>
      </c>
      <c r="K58" s="230" t="s">
        <v>70</v>
      </c>
      <c r="L58" s="230" t="s">
        <v>70</v>
      </c>
      <c r="M58" s="230" t="s">
        <v>70</v>
      </c>
      <c r="N58" s="230" t="s">
        <v>70</v>
      </c>
      <c r="O58" s="230" t="s">
        <v>70</v>
      </c>
      <c r="P58" s="230" t="s">
        <v>70</v>
      </c>
      <c r="Q58" s="230" t="s">
        <v>70</v>
      </c>
      <c r="R58" s="227">
        <v>41901</v>
      </c>
      <c r="S58" s="221">
        <v>68</v>
      </c>
      <c r="T58" s="227">
        <v>41901</v>
      </c>
      <c r="U58" s="221" t="s">
        <v>500</v>
      </c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>
        <v>64</v>
      </c>
      <c r="AN58" s="221">
        <v>64</v>
      </c>
      <c r="AO58" s="221">
        <v>64</v>
      </c>
      <c r="AP58" s="221">
        <v>64</v>
      </c>
      <c r="AQ58" s="221">
        <v>0</v>
      </c>
      <c r="AR58" s="221">
        <v>0</v>
      </c>
      <c r="AS58" s="221">
        <v>0</v>
      </c>
      <c r="AT58" s="221">
        <v>0</v>
      </c>
      <c r="AU58" s="221">
        <v>0</v>
      </c>
      <c r="AV58" s="221">
        <v>0</v>
      </c>
    </row>
    <row r="59" spans="1:48" ht="6.75" customHeight="1">
      <c r="A59" s="226" t="s">
        <v>358</v>
      </c>
      <c r="B59" s="226"/>
      <c r="C59" s="229" t="s">
        <v>277</v>
      </c>
      <c r="D59" s="221" t="s">
        <v>359</v>
      </c>
      <c r="E59" s="227">
        <v>41833</v>
      </c>
      <c r="F59" s="228">
        <v>79</v>
      </c>
      <c r="G59" s="221">
        <v>70</v>
      </c>
      <c r="H59" s="221">
        <v>73</v>
      </c>
      <c r="I59" s="228">
        <v>58</v>
      </c>
      <c r="J59" s="230" t="s">
        <v>70</v>
      </c>
      <c r="K59" s="230" t="s">
        <v>70</v>
      </c>
      <c r="L59" s="230">
        <v>0.17777777777777778</v>
      </c>
      <c r="M59" s="230">
        <v>0.18402777777777779</v>
      </c>
      <c r="N59" s="230">
        <v>0.19375000000000001</v>
      </c>
      <c r="O59" s="230">
        <v>0.20208333333333331</v>
      </c>
      <c r="P59" s="230">
        <v>0.21388888888888891</v>
      </c>
      <c r="Q59" s="230">
        <v>0.21666666666666667</v>
      </c>
      <c r="R59" s="227">
        <v>41944</v>
      </c>
      <c r="S59" s="221"/>
      <c r="T59" s="227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>
        <v>103</v>
      </c>
      <c r="AN59" s="221">
        <v>103</v>
      </c>
      <c r="AO59" s="221">
        <v>103</v>
      </c>
      <c r="AP59" s="221">
        <v>97</v>
      </c>
      <c r="AQ59" s="221">
        <v>6</v>
      </c>
      <c r="AR59" s="221">
        <v>0</v>
      </c>
      <c r="AS59" s="221">
        <v>0</v>
      </c>
      <c r="AT59" s="221">
        <v>0</v>
      </c>
      <c r="AU59" s="221">
        <v>0</v>
      </c>
      <c r="AV59" s="221">
        <v>0</v>
      </c>
    </row>
    <row r="60" spans="1:48" ht="6.75" customHeight="1">
      <c r="A60" s="226" t="s">
        <v>360</v>
      </c>
      <c r="B60" s="226"/>
      <c r="C60" s="207" t="s">
        <v>361</v>
      </c>
      <c r="D60" s="221" t="s">
        <v>362</v>
      </c>
      <c r="E60" s="227">
        <v>41834</v>
      </c>
      <c r="F60" s="228">
        <v>70</v>
      </c>
      <c r="G60" s="221">
        <v>63</v>
      </c>
      <c r="H60" s="221">
        <v>65</v>
      </c>
      <c r="I60" s="228">
        <v>52</v>
      </c>
      <c r="J60" s="230" t="s">
        <v>70</v>
      </c>
      <c r="K60" s="230" t="s">
        <v>70</v>
      </c>
      <c r="L60" s="230" t="s">
        <v>70</v>
      </c>
      <c r="M60" s="230">
        <v>4.0972222222222222E-2</v>
      </c>
      <c r="N60" s="230">
        <v>4.0972222222222222E-2</v>
      </c>
      <c r="O60" s="230">
        <v>4.7222222222222221E-2</v>
      </c>
      <c r="P60" s="230">
        <v>5.1388888888888894E-2</v>
      </c>
      <c r="Q60" s="230">
        <v>5.6250000000000001E-2</v>
      </c>
      <c r="R60" s="227" t="s">
        <v>503</v>
      </c>
      <c r="S60" s="221"/>
      <c r="T60" s="227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9">
        <v>0</v>
      </c>
      <c r="AN60" s="229">
        <v>0</v>
      </c>
      <c r="AO60" s="229">
        <v>0</v>
      </c>
      <c r="AP60" s="229">
        <v>0</v>
      </c>
      <c r="AQ60" s="229">
        <v>0</v>
      </c>
      <c r="AR60" s="229">
        <v>0</v>
      </c>
      <c r="AS60" s="229">
        <v>0</v>
      </c>
      <c r="AT60" s="229">
        <v>0</v>
      </c>
      <c r="AU60" s="229">
        <v>0</v>
      </c>
      <c r="AV60" s="229">
        <v>0</v>
      </c>
    </row>
    <row r="61" spans="1:48" ht="6.75" customHeight="1">
      <c r="A61" s="226" t="s">
        <v>179</v>
      </c>
      <c r="B61" s="226"/>
      <c r="C61" s="207" t="s">
        <v>70</v>
      </c>
      <c r="D61" s="221" t="s">
        <v>370</v>
      </c>
      <c r="E61" s="227">
        <v>41835</v>
      </c>
      <c r="F61" s="228" t="s">
        <v>70</v>
      </c>
      <c r="G61" s="221" t="s">
        <v>70</v>
      </c>
      <c r="H61" s="221" t="s">
        <v>70</v>
      </c>
      <c r="I61" s="228" t="s">
        <v>70</v>
      </c>
      <c r="J61" s="230" t="s">
        <v>70</v>
      </c>
      <c r="K61" s="230" t="s">
        <v>70</v>
      </c>
      <c r="L61" s="230" t="s">
        <v>70</v>
      </c>
      <c r="M61" s="230" t="s">
        <v>70</v>
      </c>
      <c r="N61" s="230" t="s">
        <v>70</v>
      </c>
      <c r="O61" s="230" t="s">
        <v>70</v>
      </c>
      <c r="P61" s="230" t="s">
        <v>70</v>
      </c>
      <c r="Q61" s="230" t="s">
        <v>70</v>
      </c>
      <c r="R61" s="227">
        <v>41911</v>
      </c>
      <c r="S61" s="221"/>
      <c r="T61" s="227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>
        <v>73</v>
      </c>
      <c r="AN61" s="221">
        <v>62</v>
      </c>
      <c r="AO61" s="221">
        <v>58</v>
      </c>
      <c r="AP61" s="221">
        <v>58</v>
      </c>
      <c r="AQ61" s="221">
        <v>0</v>
      </c>
      <c r="AR61" s="221">
        <v>4</v>
      </c>
      <c r="AS61" s="221">
        <v>4</v>
      </c>
      <c r="AT61" s="221">
        <v>11</v>
      </c>
      <c r="AU61" s="221">
        <v>11</v>
      </c>
      <c r="AV61" s="221">
        <v>0</v>
      </c>
    </row>
    <row r="62" spans="1:48" s="240" customFormat="1" ht="6.75" customHeight="1">
      <c r="A62" s="240" t="s">
        <v>180</v>
      </c>
      <c r="C62" s="229" t="s">
        <v>347</v>
      </c>
      <c r="D62" s="229" t="s">
        <v>371</v>
      </c>
      <c r="E62" s="241">
        <v>41835</v>
      </c>
      <c r="F62" s="231">
        <v>77</v>
      </c>
      <c r="G62" s="229">
        <v>61</v>
      </c>
      <c r="H62" s="229">
        <v>82</v>
      </c>
      <c r="I62" s="231">
        <v>77</v>
      </c>
      <c r="J62" s="242" t="s">
        <v>70</v>
      </c>
      <c r="K62" s="242" t="s">
        <v>70</v>
      </c>
      <c r="L62" s="242" t="s">
        <v>70</v>
      </c>
      <c r="M62" s="242">
        <v>0.10972222222222222</v>
      </c>
      <c r="N62" s="242">
        <v>0.11875000000000001</v>
      </c>
      <c r="O62" s="242">
        <v>0.12638888888888888</v>
      </c>
      <c r="P62" s="242">
        <v>0.13194444444444445</v>
      </c>
      <c r="Q62" s="242">
        <v>0.13541666666666666</v>
      </c>
      <c r="R62" s="241">
        <v>41899</v>
      </c>
      <c r="S62" s="229">
        <v>53</v>
      </c>
      <c r="T62" s="241">
        <v>41889</v>
      </c>
      <c r="U62" s="229" t="s">
        <v>500</v>
      </c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1">
        <v>116</v>
      </c>
      <c r="AN62" s="221">
        <v>107</v>
      </c>
      <c r="AO62" s="221">
        <v>107</v>
      </c>
      <c r="AP62" s="221">
        <v>105</v>
      </c>
      <c r="AQ62" s="221">
        <v>2</v>
      </c>
      <c r="AR62" s="221">
        <v>0</v>
      </c>
      <c r="AS62" s="221">
        <v>0</v>
      </c>
      <c r="AT62" s="221">
        <v>9</v>
      </c>
      <c r="AU62" s="221">
        <v>9</v>
      </c>
      <c r="AV62" s="221">
        <v>0</v>
      </c>
    </row>
    <row r="63" spans="1:48" s="232" customFormat="1" ht="6.75" customHeight="1">
      <c r="A63" s="238" t="s">
        <v>372</v>
      </c>
      <c r="B63" s="238"/>
      <c r="C63" s="239" t="s">
        <v>70</v>
      </c>
      <c r="D63" s="233" t="s">
        <v>246</v>
      </c>
      <c r="E63" s="234">
        <v>41835</v>
      </c>
      <c r="F63" s="235" t="s">
        <v>70</v>
      </c>
      <c r="G63" s="233" t="s">
        <v>70</v>
      </c>
      <c r="H63" s="233" t="s">
        <v>70</v>
      </c>
      <c r="I63" s="235" t="s">
        <v>70</v>
      </c>
      <c r="J63" s="236" t="s">
        <v>70</v>
      </c>
      <c r="K63" s="236" t="s">
        <v>70</v>
      </c>
      <c r="L63" s="236" t="s">
        <v>70</v>
      </c>
      <c r="M63" s="236" t="s">
        <v>70</v>
      </c>
      <c r="N63" s="236" t="s">
        <v>70</v>
      </c>
      <c r="O63" s="236" t="s">
        <v>70</v>
      </c>
      <c r="P63" s="236" t="s">
        <v>70</v>
      </c>
      <c r="Q63" s="236" t="s">
        <v>70</v>
      </c>
      <c r="R63" s="234" t="s">
        <v>502</v>
      </c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>
        <v>0</v>
      </c>
      <c r="AN63" s="233">
        <v>0</v>
      </c>
      <c r="AO63" s="233">
        <v>0</v>
      </c>
      <c r="AP63" s="233">
        <v>0</v>
      </c>
      <c r="AQ63" s="233">
        <v>0</v>
      </c>
      <c r="AR63" s="233">
        <v>0</v>
      </c>
      <c r="AS63" s="233">
        <v>0</v>
      </c>
      <c r="AT63" s="233">
        <v>0</v>
      </c>
      <c r="AU63" s="233">
        <v>0</v>
      </c>
      <c r="AV63" s="233">
        <v>0</v>
      </c>
    </row>
    <row r="64" spans="1:48" ht="6.75" customHeight="1">
      <c r="A64" s="226" t="s">
        <v>152</v>
      </c>
      <c r="B64" s="226"/>
      <c r="C64" s="207" t="s">
        <v>468</v>
      </c>
      <c r="D64" s="221" t="s">
        <v>268</v>
      </c>
      <c r="E64" s="227">
        <v>41835</v>
      </c>
      <c r="F64" s="228">
        <v>74</v>
      </c>
      <c r="G64" s="221">
        <v>70</v>
      </c>
      <c r="H64" s="221">
        <v>71</v>
      </c>
      <c r="I64" s="228">
        <v>57</v>
      </c>
      <c r="J64" s="230" t="s">
        <v>70</v>
      </c>
      <c r="K64" s="230" t="s">
        <v>70</v>
      </c>
      <c r="L64" s="230">
        <v>0.97152777777777777</v>
      </c>
      <c r="M64" s="230">
        <v>0.9868055555555556</v>
      </c>
      <c r="N64" s="230">
        <v>0.99722222222222223</v>
      </c>
      <c r="O64" s="230">
        <v>2.0833333333333333E-3</v>
      </c>
      <c r="P64" s="230">
        <v>1.5277777777777777E-2</v>
      </c>
      <c r="Q64" s="230">
        <v>2.9166666666666664E-2</v>
      </c>
      <c r="R64" s="227">
        <v>41904</v>
      </c>
      <c r="S64" s="221">
        <v>65</v>
      </c>
      <c r="T64" s="227">
        <v>41901</v>
      </c>
      <c r="U64" s="221" t="s">
        <v>500</v>
      </c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>
        <v>76</v>
      </c>
      <c r="AN64" s="221">
        <v>70</v>
      </c>
      <c r="AO64" s="221">
        <v>69</v>
      </c>
      <c r="AP64" s="221">
        <v>69</v>
      </c>
      <c r="AQ64" s="221">
        <v>0</v>
      </c>
      <c r="AR64" s="221">
        <v>1</v>
      </c>
      <c r="AS64" s="221">
        <v>1</v>
      </c>
      <c r="AT64" s="221">
        <v>6</v>
      </c>
      <c r="AU64" s="221">
        <v>6</v>
      </c>
      <c r="AV64" s="221">
        <v>0</v>
      </c>
    </row>
    <row r="65" spans="1:48" ht="6.75" customHeight="1">
      <c r="A65" s="226" t="s">
        <v>378</v>
      </c>
      <c r="B65" s="226"/>
      <c r="C65" s="207" t="s">
        <v>379</v>
      </c>
      <c r="D65" s="221" t="s">
        <v>293</v>
      </c>
      <c r="E65" s="227">
        <v>41837</v>
      </c>
      <c r="F65" s="228">
        <v>77</v>
      </c>
      <c r="G65" s="221">
        <v>67</v>
      </c>
      <c r="H65" s="221">
        <v>68</v>
      </c>
      <c r="I65" s="228">
        <v>51</v>
      </c>
      <c r="J65" s="230" t="s">
        <v>70</v>
      </c>
      <c r="K65" s="230" t="s">
        <v>70</v>
      </c>
      <c r="L65" s="230" t="s">
        <v>70</v>
      </c>
      <c r="M65" s="230" t="s">
        <v>70</v>
      </c>
      <c r="N65" s="230" t="s">
        <v>70</v>
      </c>
      <c r="O65" s="230" t="s">
        <v>70</v>
      </c>
      <c r="P65" s="230">
        <v>0.98749999999999993</v>
      </c>
      <c r="Q65" s="230">
        <v>0.99652777777777779</v>
      </c>
      <c r="R65" s="227">
        <v>41907</v>
      </c>
      <c r="S65" s="228">
        <v>61</v>
      </c>
      <c r="T65" s="227">
        <v>41899</v>
      </c>
      <c r="U65" s="221">
        <v>1</v>
      </c>
      <c r="V65" s="221"/>
      <c r="W65" s="227"/>
      <c r="X65" s="221"/>
      <c r="Y65" s="221"/>
      <c r="Z65" s="227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>
        <v>88</v>
      </c>
      <c r="AN65" s="221">
        <v>87</v>
      </c>
      <c r="AO65" s="221">
        <v>87</v>
      </c>
      <c r="AP65" s="221">
        <v>83</v>
      </c>
      <c r="AQ65" s="221">
        <v>4</v>
      </c>
      <c r="AR65" s="221">
        <v>0</v>
      </c>
      <c r="AS65" s="221">
        <v>0</v>
      </c>
      <c r="AT65" s="221">
        <v>1</v>
      </c>
      <c r="AU65" s="221">
        <v>1</v>
      </c>
      <c r="AV65" s="221">
        <v>0</v>
      </c>
    </row>
    <row r="66" spans="1:48" ht="6.75" customHeight="1">
      <c r="A66" s="226" t="s">
        <v>380</v>
      </c>
      <c r="B66" s="226"/>
      <c r="C66" s="207" t="s">
        <v>70</v>
      </c>
      <c r="D66" s="221" t="s">
        <v>381</v>
      </c>
      <c r="E66" s="227">
        <v>41839</v>
      </c>
      <c r="F66" s="228" t="s">
        <v>70</v>
      </c>
      <c r="G66" s="221" t="s">
        <v>70</v>
      </c>
      <c r="H66" s="221" t="s">
        <v>70</v>
      </c>
      <c r="I66" s="228" t="s">
        <v>70</v>
      </c>
      <c r="J66" s="230" t="s">
        <v>70</v>
      </c>
      <c r="K66" s="230" t="s">
        <v>70</v>
      </c>
      <c r="L66" s="230" t="s">
        <v>70</v>
      </c>
      <c r="M66" s="230" t="s">
        <v>70</v>
      </c>
      <c r="N66" s="230" t="s">
        <v>70</v>
      </c>
      <c r="O66" s="230" t="s">
        <v>70</v>
      </c>
      <c r="P66" s="230" t="s">
        <v>70</v>
      </c>
      <c r="Q66" s="230" t="s">
        <v>70</v>
      </c>
      <c r="R66" s="227">
        <v>41896</v>
      </c>
      <c r="S66" s="221">
        <v>53</v>
      </c>
      <c r="T66" s="227">
        <v>41893</v>
      </c>
      <c r="U66" s="221" t="s">
        <v>500</v>
      </c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>
        <v>97</v>
      </c>
      <c r="AN66" s="221">
        <v>96</v>
      </c>
      <c r="AO66" s="221">
        <v>96</v>
      </c>
      <c r="AP66" s="221">
        <v>95</v>
      </c>
      <c r="AQ66" s="221">
        <v>1</v>
      </c>
      <c r="AR66" s="221">
        <v>0</v>
      </c>
      <c r="AS66" s="221">
        <v>0</v>
      </c>
      <c r="AT66" s="221">
        <v>1</v>
      </c>
      <c r="AU66" s="221">
        <v>0</v>
      </c>
      <c r="AV66" s="221">
        <v>1</v>
      </c>
    </row>
    <row r="67" spans="1:48" ht="6.75" customHeight="1">
      <c r="A67" s="226" t="s">
        <v>382</v>
      </c>
      <c r="B67" s="226"/>
      <c r="C67" s="207" t="s">
        <v>70</v>
      </c>
      <c r="D67" s="221" t="s">
        <v>383</v>
      </c>
      <c r="E67" s="227">
        <v>41839</v>
      </c>
      <c r="F67" s="228" t="s">
        <v>70</v>
      </c>
      <c r="G67" s="221" t="s">
        <v>70</v>
      </c>
      <c r="H67" s="221" t="s">
        <v>70</v>
      </c>
      <c r="I67" s="228" t="s">
        <v>70</v>
      </c>
      <c r="J67" s="230" t="s">
        <v>70</v>
      </c>
      <c r="K67" s="230" t="s">
        <v>70</v>
      </c>
      <c r="L67" s="230" t="s">
        <v>70</v>
      </c>
      <c r="M67" s="230" t="s">
        <v>70</v>
      </c>
      <c r="N67" s="230" t="s">
        <v>70</v>
      </c>
      <c r="O67" s="230" t="s">
        <v>70</v>
      </c>
      <c r="P67" s="230" t="s">
        <v>70</v>
      </c>
      <c r="Q67" s="230" t="s">
        <v>70</v>
      </c>
      <c r="R67" s="227">
        <v>41897</v>
      </c>
      <c r="S67" s="221">
        <v>55</v>
      </c>
      <c r="T67" s="227">
        <v>41895</v>
      </c>
      <c r="U67" s="221">
        <v>10</v>
      </c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>
        <v>103</v>
      </c>
      <c r="AN67" s="221">
        <v>102</v>
      </c>
      <c r="AO67" s="221">
        <v>102</v>
      </c>
      <c r="AP67" s="221">
        <v>102</v>
      </c>
      <c r="AQ67" s="221">
        <v>0</v>
      </c>
      <c r="AR67" s="221">
        <v>0</v>
      </c>
      <c r="AS67" s="221">
        <v>0</v>
      </c>
      <c r="AT67" s="221">
        <v>1</v>
      </c>
      <c r="AU67" s="221">
        <v>0</v>
      </c>
      <c r="AV67" s="221">
        <v>1</v>
      </c>
    </row>
    <row r="68" spans="1:48" ht="6.75" customHeight="1">
      <c r="A68" s="226" t="s">
        <v>384</v>
      </c>
      <c r="B68" s="226"/>
      <c r="C68" s="207" t="s">
        <v>469</v>
      </c>
      <c r="D68" s="221" t="s">
        <v>327</v>
      </c>
      <c r="E68" s="227">
        <v>41839</v>
      </c>
      <c r="F68" s="228">
        <v>76</v>
      </c>
      <c r="G68" s="221">
        <v>70</v>
      </c>
      <c r="H68" s="221">
        <v>71</v>
      </c>
      <c r="I68" s="228">
        <v>56</v>
      </c>
      <c r="J68" s="230" t="s">
        <v>70</v>
      </c>
      <c r="K68" s="230" t="s">
        <v>70</v>
      </c>
      <c r="L68" s="230">
        <v>7.3611111111111113E-2</v>
      </c>
      <c r="M68" s="230">
        <v>8.2638888888888887E-2</v>
      </c>
      <c r="N68" s="230">
        <v>8.8888888888888892E-2</v>
      </c>
      <c r="O68" s="230">
        <v>9.6527777777777768E-2</v>
      </c>
      <c r="P68" s="230">
        <v>0.1111111111111111</v>
      </c>
      <c r="Q68" s="230">
        <v>0.1277777777777778</v>
      </c>
      <c r="R68" s="227">
        <v>41906</v>
      </c>
      <c r="S68" s="228">
        <v>61</v>
      </c>
      <c r="T68" s="227">
        <v>41901</v>
      </c>
      <c r="U68" s="221" t="s">
        <v>500</v>
      </c>
      <c r="V68" s="221"/>
      <c r="W68" s="227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>
        <v>75</v>
      </c>
      <c r="AN68" s="221">
        <v>73</v>
      </c>
      <c r="AO68" s="221">
        <v>73</v>
      </c>
      <c r="AP68" s="221">
        <v>73</v>
      </c>
      <c r="AQ68" s="221">
        <v>0</v>
      </c>
      <c r="AR68" s="221">
        <v>0</v>
      </c>
      <c r="AS68" s="221">
        <v>0</v>
      </c>
      <c r="AT68" s="221">
        <v>2</v>
      </c>
      <c r="AU68" s="221">
        <v>2</v>
      </c>
      <c r="AV68" s="221">
        <v>0</v>
      </c>
    </row>
    <row r="69" spans="1:48" ht="6.75" customHeight="1">
      <c r="A69" s="226" t="s">
        <v>154</v>
      </c>
      <c r="B69" s="226"/>
      <c r="C69" s="229" t="s">
        <v>386</v>
      </c>
      <c r="D69" s="221" t="s">
        <v>387</v>
      </c>
      <c r="E69" s="227">
        <v>41840</v>
      </c>
      <c r="F69" s="228">
        <v>75</v>
      </c>
      <c r="G69" s="221">
        <v>70</v>
      </c>
      <c r="H69" s="221">
        <v>73</v>
      </c>
      <c r="I69" s="228">
        <v>61</v>
      </c>
      <c r="J69" s="230">
        <v>0.1388888888888889</v>
      </c>
      <c r="K69" s="230">
        <v>0.1423611111111111</v>
      </c>
      <c r="L69" s="230">
        <v>0.14930555555555555</v>
      </c>
      <c r="M69" s="230">
        <v>0.17361111111111113</v>
      </c>
      <c r="N69" s="230">
        <v>0.18472222222222223</v>
      </c>
      <c r="O69" s="230">
        <v>0.18819444444444444</v>
      </c>
      <c r="P69" s="230" t="s">
        <v>70</v>
      </c>
      <c r="Q69" s="230">
        <v>0.19444444444444445</v>
      </c>
      <c r="R69" s="227">
        <v>41907</v>
      </c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>
        <v>94</v>
      </c>
      <c r="AN69" s="221">
        <v>89</v>
      </c>
      <c r="AO69" s="221">
        <v>89</v>
      </c>
      <c r="AP69" s="221">
        <v>89</v>
      </c>
      <c r="AQ69" s="221">
        <v>0</v>
      </c>
      <c r="AR69" s="221">
        <v>0</v>
      </c>
      <c r="AS69" s="221">
        <v>0</v>
      </c>
      <c r="AT69" s="221">
        <v>5</v>
      </c>
      <c r="AU69" s="221">
        <v>5</v>
      </c>
      <c r="AV69" s="221">
        <v>0</v>
      </c>
    </row>
    <row r="70" spans="1:48" s="232" customFormat="1" ht="6.75" customHeight="1">
      <c r="A70" s="232" t="s">
        <v>156</v>
      </c>
      <c r="C70" s="233" t="s">
        <v>70</v>
      </c>
      <c r="D70" s="233" t="s">
        <v>317</v>
      </c>
      <c r="E70" s="234">
        <v>41841</v>
      </c>
      <c r="F70" s="235" t="s">
        <v>70</v>
      </c>
      <c r="G70" s="233" t="s">
        <v>70</v>
      </c>
      <c r="H70" s="233" t="s">
        <v>70</v>
      </c>
      <c r="I70" s="233" t="s">
        <v>70</v>
      </c>
      <c r="J70" s="233" t="s">
        <v>70</v>
      </c>
      <c r="K70" s="233" t="s">
        <v>70</v>
      </c>
      <c r="L70" s="233" t="s">
        <v>70</v>
      </c>
      <c r="M70" s="233" t="s">
        <v>70</v>
      </c>
      <c r="N70" s="233" t="s">
        <v>70</v>
      </c>
      <c r="O70" s="233" t="s">
        <v>70</v>
      </c>
      <c r="P70" s="233" t="s">
        <v>70</v>
      </c>
      <c r="Q70" s="233" t="s">
        <v>70</v>
      </c>
      <c r="R70" s="234" t="s">
        <v>502</v>
      </c>
      <c r="S70" s="233"/>
      <c r="T70" s="234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>
        <v>0</v>
      </c>
      <c r="AN70" s="233">
        <v>0</v>
      </c>
      <c r="AO70" s="233">
        <v>0</v>
      </c>
      <c r="AP70" s="233">
        <v>0</v>
      </c>
      <c r="AQ70" s="233">
        <v>0</v>
      </c>
      <c r="AR70" s="233">
        <v>0</v>
      </c>
      <c r="AS70" s="233">
        <v>0</v>
      </c>
      <c r="AT70" s="233">
        <v>0</v>
      </c>
      <c r="AU70" s="233">
        <v>0</v>
      </c>
      <c r="AV70" s="233">
        <v>0</v>
      </c>
    </row>
    <row r="71" spans="1:48" ht="6.75" customHeight="1">
      <c r="A71" s="184" t="s">
        <v>388</v>
      </c>
      <c r="C71" s="221" t="s">
        <v>70</v>
      </c>
      <c r="D71" s="221" t="s">
        <v>389</v>
      </c>
      <c r="E71" s="227">
        <v>41842</v>
      </c>
      <c r="F71" s="228" t="s">
        <v>70</v>
      </c>
      <c r="G71" s="221" t="s">
        <v>70</v>
      </c>
      <c r="H71" s="221" t="s">
        <v>70</v>
      </c>
      <c r="I71" s="221" t="s">
        <v>70</v>
      </c>
      <c r="J71" s="230" t="s">
        <v>70</v>
      </c>
      <c r="K71" s="230" t="s">
        <v>70</v>
      </c>
      <c r="L71" s="230" t="s">
        <v>70</v>
      </c>
      <c r="M71" s="230" t="s">
        <v>70</v>
      </c>
      <c r="N71" s="230" t="s">
        <v>70</v>
      </c>
      <c r="O71" s="230" t="s">
        <v>70</v>
      </c>
      <c r="P71" s="230" t="s">
        <v>70</v>
      </c>
      <c r="Q71" s="230" t="s">
        <v>70</v>
      </c>
      <c r="R71" s="227">
        <v>41913</v>
      </c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>
        <v>60</v>
      </c>
      <c r="AN71" s="221">
        <v>58</v>
      </c>
      <c r="AO71" s="221">
        <v>58</v>
      </c>
      <c r="AP71" s="221">
        <v>57</v>
      </c>
      <c r="AQ71" s="221">
        <v>1</v>
      </c>
      <c r="AR71" s="221">
        <v>0</v>
      </c>
      <c r="AS71" s="221">
        <v>0</v>
      </c>
      <c r="AT71" s="221">
        <v>2</v>
      </c>
      <c r="AU71" s="221">
        <v>2</v>
      </c>
      <c r="AV71" s="221">
        <v>0</v>
      </c>
    </row>
    <row r="72" spans="1:48" ht="6.75" customHeight="1">
      <c r="A72" s="184" t="s">
        <v>157</v>
      </c>
      <c r="C72" s="207" t="s">
        <v>390</v>
      </c>
      <c r="D72" s="221" t="s">
        <v>381</v>
      </c>
      <c r="E72" s="227">
        <v>41842</v>
      </c>
      <c r="F72" s="228" t="s">
        <v>70</v>
      </c>
      <c r="G72" s="221" t="s">
        <v>70</v>
      </c>
      <c r="H72" s="221">
        <v>73</v>
      </c>
      <c r="I72" s="221">
        <v>60</v>
      </c>
      <c r="J72" s="230" t="s">
        <v>70</v>
      </c>
      <c r="K72" s="230" t="s">
        <v>70</v>
      </c>
      <c r="L72" s="230" t="s">
        <v>70</v>
      </c>
      <c r="M72" s="230" t="s">
        <v>70</v>
      </c>
      <c r="N72" s="230" t="s">
        <v>70</v>
      </c>
      <c r="O72" s="230">
        <v>0.12013888888888889</v>
      </c>
      <c r="P72" s="230">
        <v>0.12361111111111112</v>
      </c>
      <c r="Q72" s="230">
        <v>0.13402777777777777</v>
      </c>
      <c r="R72" s="227">
        <v>41895</v>
      </c>
      <c r="S72" s="221">
        <v>52</v>
      </c>
      <c r="T72" s="227">
        <v>41895</v>
      </c>
      <c r="U72" s="221">
        <v>1</v>
      </c>
      <c r="V72" s="221"/>
      <c r="W72" s="227"/>
      <c r="X72" s="221"/>
      <c r="Y72" s="221"/>
      <c r="Z72" s="227"/>
      <c r="AA72" s="221"/>
      <c r="AB72" s="221"/>
      <c r="AC72" s="227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>
        <v>117</v>
      </c>
      <c r="AN72" s="221">
        <v>99</v>
      </c>
      <c r="AO72" s="221">
        <v>97</v>
      </c>
      <c r="AP72" s="221">
        <v>97</v>
      </c>
      <c r="AQ72" s="221">
        <v>0</v>
      </c>
      <c r="AR72" s="221">
        <v>2</v>
      </c>
      <c r="AS72" s="221">
        <v>2</v>
      </c>
      <c r="AT72" s="221">
        <v>18</v>
      </c>
      <c r="AU72" s="221">
        <v>18</v>
      </c>
      <c r="AV72" s="221">
        <v>0</v>
      </c>
    </row>
    <row r="73" spans="1:48" ht="6.75" customHeight="1">
      <c r="A73" s="184" t="s">
        <v>391</v>
      </c>
      <c r="C73" s="221" t="s">
        <v>70</v>
      </c>
      <c r="D73" s="221" t="s">
        <v>189</v>
      </c>
      <c r="E73" s="227">
        <v>41842</v>
      </c>
      <c r="F73" s="228" t="s">
        <v>70</v>
      </c>
      <c r="G73" s="221" t="s">
        <v>70</v>
      </c>
      <c r="H73" s="221" t="s">
        <v>70</v>
      </c>
      <c r="I73" s="221" t="s">
        <v>70</v>
      </c>
      <c r="J73" s="230" t="s">
        <v>70</v>
      </c>
      <c r="K73" s="230" t="s">
        <v>70</v>
      </c>
      <c r="L73" s="230" t="s">
        <v>70</v>
      </c>
      <c r="M73" s="230" t="s">
        <v>70</v>
      </c>
      <c r="N73" s="230" t="s">
        <v>70</v>
      </c>
      <c r="O73" s="230" t="s">
        <v>70</v>
      </c>
      <c r="P73" s="230" t="s">
        <v>70</v>
      </c>
      <c r="Q73" s="230" t="s">
        <v>70</v>
      </c>
      <c r="R73" s="227">
        <v>41900</v>
      </c>
      <c r="S73" s="221">
        <v>54</v>
      </c>
      <c r="T73" s="227">
        <v>41897</v>
      </c>
      <c r="U73" s="221" t="s">
        <v>500</v>
      </c>
      <c r="V73" s="221">
        <v>2</v>
      </c>
      <c r="W73" s="227">
        <v>41899</v>
      </c>
      <c r="X73" s="221">
        <v>21</v>
      </c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>
        <v>113</v>
      </c>
      <c r="AN73" s="221">
        <v>112</v>
      </c>
      <c r="AO73" s="221">
        <v>112</v>
      </c>
      <c r="AP73" s="221">
        <v>112</v>
      </c>
      <c r="AQ73" s="221">
        <v>0</v>
      </c>
      <c r="AR73" s="221">
        <v>0</v>
      </c>
      <c r="AS73" s="221">
        <v>0</v>
      </c>
      <c r="AT73" s="221">
        <v>1</v>
      </c>
      <c r="AU73" s="221">
        <v>1</v>
      </c>
      <c r="AV73" s="221">
        <v>0</v>
      </c>
    </row>
    <row r="74" spans="1:48" ht="6.75" customHeight="1">
      <c r="A74" s="184" t="s">
        <v>392</v>
      </c>
      <c r="C74" s="221" t="s">
        <v>393</v>
      </c>
      <c r="D74" s="221" t="s">
        <v>344</v>
      </c>
      <c r="E74" s="227">
        <v>41842</v>
      </c>
      <c r="F74" s="228">
        <v>84</v>
      </c>
      <c r="G74" s="221">
        <v>74</v>
      </c>
      <c r="H74" s="221">
        <v>79</v>
      </c>
      <c r="I74" s="221">
        <v>54</v>
      </c>
      <c r="J74" s="230" t="s">
        <v>70</v>
      </c>
      <c r="K74" s="230" t="s">
        <v>70</v>
      </c>
      <c r="L74" s="230" t="s">
        <v>70</v>
      </c>
      <c r="M74" s="230">
        <v>0.15694444444444444</v>
      </c>
      <c r="N74" s="230">
        <v>0.16597222222222222</v>
      </c>
      <c r="O74" s="230">
        <v>0.17152777777777775</v>
      </c>
      <c r="P74" s="230">
        <v>0.17916666666666667</v>
      </c>
      <c r="Q74" s="230">
        <v>0.18124999999999999</v>
      </c>
      <c r="R74" s="227">
        <v>41898</v>
      </c>
      <c r="S74" s="221">
        <v>52</v>
      </c>
      <c r="T74" s="227">
        <v>41895</v>
      </c>
      <c r="U74" s="221" t="s">
        <v>500</v>
      </c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>
        <v>106</v>
      </c>
      <c r="AN74" s="221">
        <v>102</v>
      </c>
      <c r="AO74" s="221">
        <v>102</v>
      </c>
      <c r="AP74" s="221">
        <v>100</v>
      </c>
      <c r="AQ74" s="221">
        <v>2</v>
      </c>
      <c r="AR74" s="221">
        <v>0</v>
      </c>
      <c r="AS74" s="221">
        <v>0</v>
      </c>
      <c r="AT74" s="221">
        <v>4</v>
      </c>
      <c r="AU74" s="221">
        <v>4</v>
      </c>
      <c r="AV74" s="221">
        <v>0</v>
      </c>
    </row>
    <row r="75" spans="1:48" ht="6.75" customHeight="1">
      <c r="A75" s="184" t="s">
        <v>394</v>
      </c>
      <c r="C75" s="229" t="s">
        <v>302</v>
      </c>
      <c r="D75" s="221" t="s">
        <v>395</v>
      </c>
      <c r="E75" s="227">
        <v>41842</v>
      </c>
      <c r="F75" s="228" t="s">
        <v>70</v>
      </c>
      <c r="G75" s="221" t="s">
        <v>70</v>
      </c>
      <c r="H75" s="221" t="s">
        <v>70</v>
      </c>
      <c r="I75" s="221" t="s">
        <v>70</v>
      </c>
      <c r="J75" s="230" t="s">
        <v>70</v>
      </c>
      <c r="K75" s="230" t="s">
        <v>70</v>
      </c>
      <c r="L75" s="230" t="s">
        <v>70</v>
      </c>
      <c r="M75" s="230" t="s">
        <v>70</v>
      </c>
      <c r="N75" s="230">
        <v>8.5416666666666655E-2</v>
      </c>
      <c r="O75" s="230">
        <v>8.819444444444445E-2</v>
      </c>
      <c r="P75" s="230">
        <v>9.6527777777777768E-2</v>
      </c>
      <c r="Q75" s="230">
        <v>0.10069444444444443</v>
      </c>
      <c r="R75" s="227">
        <v>41906</v>
      </c>
      <c r="S75" s="221">
        <v>57</v>
      </c>
      <c r="T75" s="227">
        <v>41900</v>
      </c>
      <c r="U75" s="221">
        <v>20</v>
      </c>
      <c r="V75" s="221">
        <v>1</v>
      </c>
      <c r="W75" s="227">
        <v>41901</v>
      </c>
      <c r="X75" s="221">
        <v>2</v>
      </c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>
        <v>89</v>
      </c>
      <c r="AN75" s="221">
        <v>88</v>
      </c>
      <c r="AO75" s="221">
        <v>75</v>
      </c>
      <c r="AP75" s="221">
        <v>60</v>
      </c>
      <c r="AQ75" s="221">
        <v>15</v>
      </c>
      <c r="AR75" s="221">
        <v>13</v>
      </c>
      <c r="AS75" s="221">
        <v>13</v>
      </c>
      <c r="AT75" s="221">
        <v>1</v>
      </c>
      <c r="AU75" s="221">
        <v>0</v>
      </c>
      <c r="AV75" s="221">
        <v>1</v>
      </c>
    </row>
    <row r="76" spans="1:48" s="232" customFormat="1" ht="6.75" customHeight="1">
      <c r="A76" s="232" t="s">
        <v>158</v>
      </c>
      <c r="C76" s="233" t="s">
        <v>70</v>
      </c>
      <c r="D76" s="233" t="s">
        <v>199</v>
      </c>
      <c r="E76" s="234">
        <v>41842</v>
      </c>
      <c r="F76" s="235" t="s">
        <v>70</v>
      </c>
      <c r="G76" s="233" t="s">
        <v>70</v>
      </c>
      <c r="H76" s="233" t="s">
        <v>70</v>
      </c>
      <c r="I76" s="233" t="s">
        <v>70</v>
      </c>
      <c r="J76" s="236" t="s">
        <v>70</v>
      </c>
      <c r="K76" s="236" t="s">
        <v>70</v>
      </c>
      <c r="L76" s="236" t="s">
        <v>70</v>
      </c>
      <c r="M76" s="236" t="s">
        <v>70</v>
      </c>
      <c r="N76" s="236" t="s">
        <v>70</v>
      </c>
      <c r="O76" s="236" t="s">
        <v>70</v>
      </c>
      <c r="P76" s="236" t="s">
        <v>70</v>
      </c>
      <c r="Q76" s="236" t="s">
        <v>70</v>
      </c>
      <c r="R76" s="233" t="s">
        <v>502</v>
      </c>
      <c r="S76" s="233"/>
      <c r="T76" s="234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>
        <v>0</v>
      </c>
      <c r="AN76" s="233">
        <v>0</v>
      </c>
      <c r="AO76" s="233">
        <v>0</v>
      </c>
      <c r="AP76" s="233">
        <v>0</v>
      </c>
      <c r="AQ76" s="233">
        <v>0</v>
      </c>
      <c r="AR76" s="233">
        <v>0</v>
      </c>
      <c r="AS76" s="233">
        <v>0</v>
      </c>
      <c r="AT76" s="233">
        <v>0</v>
      </c>
      <c r="AU76" s="233">
        <v>0</v>
      </c>
      <c r="AV76" s="233">
        <v>0</v>
      </c>
    </row>
    <row r="77" spans="1:48" ht="6.75" customHeight="1">
      <c r="A77" s="184" t="s">
        <v>182</v>
      </c>
      <c r="C77" s="221" t="s">
        <v>414</v>
      </c>
      <c r="D77" s="221" t="s">
        <v>225</v>
      </c>
      <c r="E77" s="227">
        <v>41843</v>
      </c>
      <c r="F77" s="228">
        <v>71</v>
      </c>
      <c r="G77" s="221">
        <v>67</v>
      </c>
      <c r="H77" s="221">
        <v>66</v>
      </c>
      <c r="I77" s="221">
        <v>54</v>
      </c>
      <c r="J77" s="230" t="s">
        <v>70</v>
      </c>
      <c r="K77" s="230" t="s">
        <v>70</v>
      </c>
      <c r="L77" s="230">
        <v>6.8749999999999992E-2</v>
      </c>
      <c r="M77" s="230">
        <v>8.7500000000000008E-2</v>
      </c>
      <c r="N77" s="230">
        <v>0.11180555555555556</v>
      </c>
      <c r="O77" s="230">
        <v>0.11875000000000001</v>
      </c>
      <c r="P77" s="230">
        <v>0.12638888888888888</v>
      </c>
      <c r="Q77" s="230">
        <v>0.13194444444444445</v>
      </c>
      <c r="R77" s="227">
        <v>41944</v>
      </c>
      <c r="S77" s="221"/>
      <c r="T77" s="227"/>
      <c r="U77" s="221"/>
      <c r="V77" s="221"/>
      <c r="W77" s="227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>
        <v>49</v>
      </c>
      <c r="AN77" s="221">
        <v>39</v>
      </c>
      <c r="AO77" s="221">
        <v>0</v>
      </c>
      <c r="AP77" s="221">
        <v>0</v>
      </c>
      <c r="AQ77" s="221">
        <v>0</v>
      </c>
      <c r="AR77" s="221">
        <v>39</v>
      </c>
      <c r="AS77" s="221">
        <v>39</v>
      </c>
      <c r="AT77" s="221">
        <v>10</v>
      </c>
      <c r="AU77" s="221">
        <v>10</v>
      </c>
      <c r="AV77" s="221">
        <v>0</v>
      </c>
    </row>
    <row r="78" spans="1:48" ht="6.75" customHeight="1">
      <c r="A78" s="184" t="s">
        <v>415</v>
      </c>
      <c r="C78" s="221" t="s">
        <v>416</v>
      </c>
      <c r="D78" s="221" t="s">
        <v>268</v>
      </c>
      <c r="E78" s="227">
        <v>41843</v>
      </c>
      <c r="F78" s="228">
        <v>82</v>
      </c>
      <c r="G78" s="221">
        <v>73</v>
      </c>
      <c r="H78" s="221">
        <v>80</v>
      </c>
      <c r="I78" s="221">
        <v>58</v>
      </c>
      <c r="J78" s="230" t="s">
        <v>70</v>
      </c>
      <c r="K78" s="230" t="s">
        <v>70</v>
      </c>
      <c r="L78" s="230">
        <v>1.3194444444444444E-2</v>
      </c>
      <c r="M78" s="230">
        <v>2.5694444444444447E-2</v>
      </c>
      <c r="N78" s="230">
        <v>3.6805555555555557E-2</v>
      </c>
      <c r="O78" s="230">
        <v>4.5833333333333337E-2</v>
      </c>
      <c r="P78" s="230">
        <v>5.6250000000000001E-2</v>
      </c>
      <c r="Q78" s="230">
        <v>6.0416666666666667E-2</v>
      </c>
      <c r="R78" s="227">
        <v>41905</v>
      </c>
      <c r="S78" s="221">
        <v>58</v>
      </c>
      <c r="T78" s="227">
        <v>41903</v>
      </c>
      <c r="U78" s="221" t="s">
        <v>500</v>
      </c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>
        <v>96</v>
      </c>
      <c r="AN78" s="221">
        <v>94</v>
      </c>
      <c r="AO78" s="221">
        <v>93</v>
      </c>
      <c r="AP78" s="221">
        <v>88</v>
      </c>
      <c r="AQ78" s="221">
        <v>5</v>
      </c>
      <c r="AR78" s="221">
        <v>1</v>
      </c>
      <c r="AS78" s="221">
        <v>1</v>
      </c>
      <c r="AT78" s="221">
        <v>2</v>
      </c>
      <c r="AU78" s="221">
        <v>2</v>
      </c>
      <c r="AV78" s="221">
        <v>0</v>
      </c>
    </row>
    <row r="79" spans="1:48" ht="6.75" customHeight="1">
      <c r="A79" s="184" t="s">
        <v>159</v>
      </c>
      <c r="C79" s="221" t="s">
        <v>70</v>
      </c>
      <c r="D79" s="221" t="s">
        <v>268</v>
      </c>
      <c r="E79" s="227">
        <v>41845</v>
      </c>
      <c r="F79" s="228" t="s">
        <v>70</v>
      </c>
      <c r="G79" s="221" t="s">
        <v>70</v>
      </c>
      <c r="H79" s="221" t="s">
        <v>70</v>
      </c>
      <c r="I79" s="221" t="s">
        <v>70</v>
      </c>
      <c r="J79" s="230" t="s">
        <v>70</v>
      </c>
      <c r="K79" s="230" t="s">
        <v>70</v>
      </c>
      <c r="L79" s="230" t="s">
        <v>70</v>
      </c>
      <c r="M79" s="230" t="s">
        <v>70</v>
      </c>
      <c r="N79" s="230" t="s">
        <v>70</v>
      </c>
      <c r="O79" s="230" t="s">
        <v>70</v>
      </c>
      <c r="P79" s="230" t="s">
        <v>70</v>
      </c>
      <c r="Q79" s="230" t="s">
        <v>70</v>
      </c>
      <c r="R79" s="227">
        <v>41905</v>
      </c>
      <c r="S79" s="221">
        <v>54</v>
      </c>
      <c r="T79" s="227">
        <v>41900</v>
      </c>
      <c r="U79" s="221" t="s">
        <v>500</v>
      </c>
      <c r="V79" s="221">
        <v>1</v>
      </c>
      <c r="W79" s="227">
        <v>41901</v>
      </c>
      <c r="X79" s="221">
        <v>3</v>
      </c>
      <c r="Y79" s="221">
        <v>1</v>
      </c>
      <c r="Z79" s="227">
        <v>41902</v>
      </c>
      <c r="AA79" s="221">
        <v>4</v>
      </c>
      <c r="AB79" s="221">
        <v>1</v>
      </c>
      <c r="AC79" s="227">
        <v>41903</v>
      </c>
      <c r="AD79" s="221"/>
      <c r="AE79" s="221"/>
      <c r="AF79" s="221"/>
      <c r="AG79" s="221"/>
      <c r="AH79" s="221"/>
      <c r="AI79" s="221"/>
      <c r="AJ79" s="221"/>
      <c r="AK79" s="221"/>
      <c r="AL79" s="221"/>
      <c r="AM79" s="221">
        <v>101</v>
      </c>
      <c r="AN79" s="221">
        <v>100</v>
      </c>
      <c r="AO79" s="221">
        <v>82</v>
      </c>
      <c r="AP79" s="221">
        <v>81</v>
      </c>
      <c r="AQ79" s="221">
        <v>1</v>
      </c>
      <c r="AR79" s="221">
        <v>18</v>
      </c>
      <c r="AS79" s="221">
        <v>18</v>
      </c>
      <c r="AT79" s="221">
        <v>1</v>
      </c>
      <c r="AU79" s="221">
        <v>1</v>
      </c>
      <c r="AV79" s="221">
        <v>0</v>
      </c>
    </row>
    <row r="80" spans="1:48" ht="6.75" customHeight="1">
      <c r="A80" s="184" t="s">
        <v>417</v>
      </c>
      <c r="C80" s="229" t="s">
        <v>321</v>
      </c>
      <c r="D80" s="221" t="s">
        <v>199</v>
      </c>
      <c r="E80" s="227">
        <v>41846</v>
      </c>
      <c r="F80" s="244">
        <v>75</v>
      </c>
      <c r="G80" s="244">
        <v>68</v>
      </c>
      <c r="H80" s="228">
        <v>69</v>
      </c>
      <c r="I80" s="228">
        <v>55</v>
      </c>
      <c r="J80" s="228" t="s">
        <v>70</v>
      </c>
      <c r="K80" s="230">
        <v>0.16319444444444445</v>
      </c>
      <c r="L80" s="230">
        <v>0.16805555555555554</v>
      </c>
      <c r="M80" s="230">
        <v>0.17500000000000002</v>
      </c>
      <c r="N80" s="230">
        <v>0.18402777777777779</v>
      </c>
      <c r="O80" s="230">
        <v>0.18958333333333333</v>
      </c>
      <c r="P80" s="230">
        <v>0.19722222222222222</v>
      </c>
      <c r="Q80" s="230">
        <v>0.19999999999999998</v>
      </c>
      <c r="R80" s="227">
        <v>41904</v>
      </c>
      <c r="S80" s="221">
        <v>53</v>
      </c>
      <c r="T80" s="227">
        <v>41900</v>
      </c>
      <c r="U80" s="221" t="s">
        <v>500</v>
      </c>
      <c r="V80" s="221"/>
      <c r="W80" s="227"/>
      <c r="X80" s="221"/>
      <c r="Y80" s="221"/>
      <c r="Z80" s="227"/>
      <c r="AA80" s="221"/>
      <c r="AB80" s="221"/>
      <c r="AC80" s="227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>
        <v>78</v>
      </c>
      <c r="AN80" s="221">
        <v>74</v>
      </c>
      <c r="AO80" s="221">
        <v>73</v>
      </c>
      <c r="AP80" s="221">
        <v>72</v>
      </c>
      <c r="AQ80" s="221">
        <v>1</v>
      </c>
      <c r="AR80" s="221">
        <v>1</v>
      </c>
      <c r="AS80" s="221">
        <v>1</v>
      </c>
      <c r="AT80" s="221">
        <v>4</v>
      </c>
      <c r="AU80" s="221">
        <v>4</v>
      </c>
      <c r="AV80" s="221">
        <v>0</v>
      </c>
    </row>
    <row r="81" spans="1:48" ht="6.75" customHeight="1">
      <c r="A81" s="184" t="s">
        <v>183</v>
      </c>
      <c r="C81" s="221" t="s">
        <v>429</v>
      </c>
      <c r="D81" s="228" t="s">
        <v>317</v>
      </c>
      <c r="E81" s="227">
        <v>41847</v>
      </c>
      <c r="F81" s="228">
        <v>76</v>
      </c>
      <c r="G81" s="228">
        <v>71</v>
      </c>
      <c r="H81" s="228">
        <v>75</v>
      </c>
      <c r="I81" s="228">
        <v>54</v>
      </c>
      <c r="J81" s="228" t="s">
        <v>70</v>
      </c>
      <c r="K81" s="228" t="s">
        <v>70</v>
      </c>
      <c r="L81" s="228" t="s">
        <v>70</v>
      </c>
      <c r="M81" s="228" t="s">
        <v>70</v>
      </c>
      <c r="N81" s="228" t="s">
        <v>70</v>
      </c>
      <c r="O81" s="230">
        <v>0.1277777777777778</v>
      </c>
      <c r="P81" s="230">
        <v>0.13541666666666666</v>
      </c>
      <c r="Q81" s="230">
        <v>0.1388888888888889</v>
      </c>
      <c r="R81" s="227" t="s">
        <v>503</v>
      </c>
      <c r="S81" s="221"/>
      <c r="T81" s="227"/>
      <c r="U81" s="221"/>
      <c r="V81" s="221"/>
      <c r="W81" s="227"/>
      <c r="X81" s="221"/>
      <c r="Y81" s="221"/>
      <c r="Z81" s="227"/>
      <c r="AA81" s="221"/>
      <c r="AB81" s="221"/>
      <c r="AC81" s="227"/>
      <c r="AD81" s="221"/>
      <c r="AE81" s="221"/>
      <c r="AF81" s="227"/>
      <c r="AG81" s="221"/>
      <c r="AH81" s="221"/>
      <c r="AI81" s="221"/>
      <c r="AJ81" s="221"/>
      <c r="AK81" s="221"/>
      <c r="AL81" s="221"/>
      <c r="AM81" s="221">
        <v>0</v>
      </c>
      <c r="AN81" s="221">
        <v>0</v>
      </c>
      <c r="AO81" s="221">
        <v>0</v>
      </c>
      <c r="AP81" s="221">
        <v>0</v>
      </c>
      <c r="AQ81" s="221">
        <v>0</v>
      </c>
      <c r="AR81" s="221">
        <v>0</v>
      </c>
      <c r="AS81" s="221">
        <v>0</v>
      </c>
      <c r="AT81" s="221">
        <v>0</v>
      </c>
      <c r="AU81" s="221">
        <v>0</v>
      </c>
      <c r="AV81" s="221">
        <v>0</v>
      </c>
    </row>
    <row r="82" spans="1:48" ht="6.75" customHeight="1">
      <c r="A82" s="184" t="s">
        <v>184</v>
      </c>
      <c r="C82" s="221" t="s">
        <v>433</v>
      </c>
      <c r="D82" s="228" t="s">
        <v>407</v>
      </c>
      <c r="E82" s="227">
        <v>41849</v>
      </c>
      <c r="F82" s="228">
        <v>76</v>
      </c>
      <c r="G82" s="228">
        <v>70</v>
      </c>
      <c r="H82" s="228">
        <v>72</v>
      </c>
      <c r="I82" s="228">
        <v>62</v>
      </c>
      <c r="J82" s="228" t="s">
        <v>70</v>
      </c>
      <c r="K82" s="228" t="s">
        <v>70</v>
      </c>
      <c r="L82" s="228" t="s">
        <v>70</v>
      </c>
      <c r="M82" s="230">
        <v>0.10208333333333335</v>
      </c>
      <c r="N82" s="230">
        <v>0.11388888888888889</v>
      </c>
      <c r="O82" s="230">
        <v>0.12222222222222223</v>
      </c>
      <c r="P82" s="230">
        <v>0.12708333333333333</v>
      </c>
      <c r="Q82" s="230">
        <v>0.13263888888888889</v>
      </c>
      <c r="R82" s="227">
        <v>41904</v>
      </c>
      <c r="S82" s="221">
        <v>53</v>
      </c>
      <c r="T82" s="227">
        <v>41904</v>
      </c>
      <c r="U82" s="221" t="s">
        <v>500</v>
      </c>
      <c r="V82" s="221"/>
      <c r="W82" s="227"/>
      <c r="X82" s="221"/>
      <c r="Y82" s="221"/>
      <c r="Z82" s="227"/>
      <c r="AA82" s="221"/>
      <c r="AB82" s="228"/>
      <c r="AC82" s="227"/>
      <c r="AD82" s="221"/>
      <c r="AE82" s="221"/>
      <c r="AF82" s="227"/>
      <c r="AG82" s="221"/>
      <c r="AH82" s="221"/>
      <c r="AI82" s="221"/>
      <c r="AJ82" s="221"/>
      <c r="AK82" s="221"/>
      <c r="AL82" s="221"/>
      <c r="AM82" s="221">
        <v>85</v>
      </c>
      <c r="AN82" s="221">
        <v>81</v>
      </c>
      <c r="AO82" s="221">
        <v>81</v>
      </c>
      <c r="AP82" s="221">
        <v>80</v>
      </c>
      <c r="AQ82" s="221">
        <v>1</v>
      </c>
      <c r="AR82" s="221">
        <v>0</v>
      </c>
      <c r="AS82" s="221">
        <v>0</v>
      </c>
      <c r="AT82" s="221">
        <v>4</v>
      </c>
      <c r="AU82" s="221">
        <v>3</v>
      </c>
      <c r="AV82" s="221">
        <v>1</v>
      </c>
    </row>
    <row r="83" spans="1:48" ht="6.75" customHeight="1">
      <c r="A83" s="184" t="s">
        <v>185</v>
      </c>
      <c r="C83" s="221" t="s">
        <v>436</v>
      </c>
      <c r="D83" s="228" t="s">
        <v>326</v>
      </c>
      <c r="E83" s="227">
        <v>41851</v>
      </c>
      <c r="F83" s="228">
        <v>72</v>
      </c>
      <c r="G83" s="228">
        <v>63</v>
      </c>
      <c r="H83" s="228">
        <v>73</v>
      </c>
      <c r="I83" s="228">
        <v>52</v>
      </c>
      <c r="J83" s="228" t="s">
        <v>70</v>
      </c>
      <c r="K83" s="228" t="s">
        <v>70</v>
      </c>
      <c r="L83" s="228" t="s">
        <v>70</v>
      </c>
      <c r="M83" s="230">
        <v>0.17430555555555557</v>
      </c>
      <c r="N83" s="230">
        <v>0.2076388888888889</v>
      </c>
      <c r="O83" s="230">
        <v>0.21388888888888891</v>
      </c>
      <c r="P83" s="230">
        <v>0.22361111111111109</v>
      </c>
      <c r="Q83" s="230">
        <v>0.22638888888888889</v>
      </c>
      <c r="R83" s="227">
        <v>41946</v>
      </c>
      <c r="S83" s="221"/>
      <c r="T83" s="227"/>
      <c r="U83" s="221"/>
      <c r="V83" s="221"/>
      <c r="W83" s="227"/>
      <c r="X83" s="221"/>
      <c r="Y83" s="221"/>
      <c r="Z83" s="227"/>
      <c r="AA83" s="221"/>
      <c r="AB83" s="228"/>
      <c r="AC83" s="227"/>
      <c r="AD83" s="221"/>
      <c r="AE83" s="221"/>
      <c r="AF83" s="227"/>
      <c r="AG83" s="221"/>
      <c r="AH83" s="221"/>
      <c r="AI83" s="221"/>
      <c r="AJ83" s="221"/>
      <c r="AK83" s="221"/>
      <c r="AL83" s="221"/>
      <c r="AM83" s="221">
        <v>45</v>
      </c>
      <c r="AN83" s="221">
        <v>31</v>
      </c>
      <c r="AO83" s="221">
        <v>0</v>
      </c>
      <c r="AP83" s="221">
        <v>0</v>
      </c>
      <c r="AQ83" s="221">
        <v>0</v>
      </c>
      <c r="AR83" s="221">
        <v>31</v>
      </c>
      <c r="AS83" s="221">
        <v>31</v>
      </c>
      <c r="AT83" s="221">
        <v>14</v>
      </c>
      <c r="AU83" s="221">
        <v>14</v>
      </c>
      <c r="AV83" s="221">
        <v>0</v>
      </c>
    </row>
    <row r="84" spans="1:48" ht="6.75" customHeight="1">
      <c r="A84" s="184" t="s">
        <v>160</v>
      </c>
      <c r="B84" s="207" t="s">
        <v>345</v>
      </c>
      <c r="D84" s="228" t="s">
        <v>437</v>
      </c>
      <c r="E84" s="227">
        <v>41852</v>
      </c>
      <c r="F84" s="228">
        <v>69</v>
      </c>
      <c r="G84" s="228">
        <v>68</v>
      </c>
      <c r="H84" s="228">
        <v>75</v>
      </c>
      <c r="I84" s="228">
        <v>49</v>
      </c>
      <c r="J84" s="228" t="s">
        <v>70</v>
      </c>
      <c r="K84" s="228" t="s">
        <v>70</v>
      </c>
      <c r="L84" s="228" t="s">
        <v>70</v>
      </c>
      <c r="M84" s="230">
        <v>4.4444444444444446E-2</v>
      </c>
      <c r="N84" s="230">
        <v>4.6527777777777779E-2</v>
      </c>
      <c r="O84" s="230">
        <v>5.4166666666666669E-2</v>
      </c>
      <c r="P84" s="230">
        <v>5.9722222222222225E-2</v>
      </c>
      <c r="Q84" s="230">
        <v>6.25E-2</v>
      </c>
      <c r="R84" s="227">
        <v>41985</v>
      </c>
      <c r="S84" s="221"/>
      <c r="T84" s="227"/>
      <c r="U84" s="221"/>
      <c r="V84" s="221"/>
      <c r="W84" s="227"/>
      <c r="X84" s="221"/>
      <c r="Y84" s="221"/>
      <c r="Z84" s="227"/>
      <c r="AA84" s="221"/>
      <c r="AB84" s="228"/>
      <c r="AC84" s="227"/>
      <c r="AD84" s="221"/>
      <c r="AE84" s="221"/>
      <c r="AF84" s="227"/>
      <c r="AG84" s="221"/>
      <c r="AH84" s="221"/>
      <c r="AI84" s="221"/>
      <c r="AJ84" s="221"/>
      <c r="AK84" s="221"/>
      <c r="AL84" s="221"/>
      <c r="AM84" s="221">
        <v>46</v>
      </c>
      <c r="AN84" s="221">
        <v>32</v>
      </c>
      <c r="AO84" s="221">
        <v>4</v>
      </c>
      <c r="AP84" s="221">
        <v>0</v>
      </c>
      <c r="AQ84" s="221">
        <v>4</v>
      </c>
      <c r="AR84" s="221">
        <v>28</v>
      </c>
      <c r="AS84" s="221">
        <v>28</v>
      </c>
      <c r="AT84" s="221">
        <v>14</v>
      </c>
      <c r="AU84" s="221">
        <v>14</v>
      </c>
      <c r="AV84" s="221">
        <v>0</v>
      </c>
    </row>
    <row r="85" spans="1:48" ht="6.75" customHeight="1">
      <c r="A85" s="184" t="s">
        <v>161</v>
      </c>
      <c r="C85" s="229" t="s">
        <v>438</v>
      </c>
      <c r="D85" s="228" t="s">
        <v>279</v>
      </c>
      <c r="E85" s="227">
        <v>41853</v>
      </c>
      <c r="F85" s="228">
        <v>78</v>
      </c>
      <c r="G85" s="228">
        <v>75</v>
      </c>
      <c r="H85" s="228">
        <v>73</v>
      </c>
      <c r="I85" s="228">
        <v>59</v>
      </c>
      <c r="J85" s="228" t="s">
        <v>70</v>
      </c>
      <c r="K85" s="228" t="s">
        <v>70</v>
      </c>
      <c r="L85" s="230">
        <v>4.5138888888888888E-2</v>
      </c>
      <c r="M85" s="230">
        <v>5.2083333333333336E-2</v>
      </c>
      <c r="N85" s="230">
        <v>6.25E-2</v>
      </c>
      <c r="O85" s="230">
        <v>6.9444444444444434E-2</v>
      </c>
      <c r="P85" s="230">
        <v>7.9861111111111105E-2</v>
      </c>
      <c r="Q85" s="230">
        <v>8.3333333333333329E-2</v>
      </c>
      <c r="R85" s="227">
        <v>41928</v>
      </c>
      <c r="S85" s="221"/>
      <c r="T85" s="227"/>
      <c r="U85" s="221"/>
      <c r="V85" s="221"/>
      <c r="W85" s="227"/>
      <c r="X85" s="221"/>
      <c r="Y85" s="221"/>
      <c r="Z85" s="227"/>
      <c r="AA85" s="221"/>
      <c r="AB85" s="228"/>
      <c r="AC85" s="227"/>
      <c r="AD85" s="221"/>
      <c r="AE85" s="221"/>
      <c r="AF85" s="227"/>
      <c r="AG85" s="221"/>
      <c r="AH85" s="221"/>
      <c r="AI85" s="227"/>
      <c r="AJ85" s="221"/>
      <c r="AK85" s="221"/>
      <c r="AL85" s="221"/>
      <c r="AM85" s="221">
        <v>93</v>
      </c>
      <c r="AN85" s="221">
        <v>91</v>
      </c>
      <c r="AO85" s="221">
        <v>91</v>
      </c>
      <c r="AP85" s="221">
        <v>90</v>
      </c>
      <c r="AQ85" s="221">
        <v>1</v>
      </c>
      <c r="AR85" s="221">
        <v>0</v>
      </c>
      <c r="AS85" s="221">
        <v>0</v>
      </c>
      <c r="AT85" s="221">
        <v>2</v>
      </c>
      <c r="AU85" s="221">
        <v>2</v>
      </c>
      <c r="AV85" s="221">
        <v>0</v>
      </c>
    </row>
    <row r="86" spans="1:48" ht="6.75" customHeight="1">
      <c r="A86" s="184" t="s">
        <v>162</v>
      </c>
      <c r="C86" s="221" t="s">
        <v>385</v>
      </c>
      <c r="D86" s="228" t="s">
        <v>448</v>
      </c>
      <c r="E86" s="227">
        <v>41856</v>
      </c>
      <c r="F86" s="228">
        <v>77</v>
      </c>
      <c r="G86" s="228">
        <v>67</v>
      </c>
      <c r="H86" s="228">
        <v>73</v>
      </c>
      <c r="I86" s="228">
        <v>55</v>
      </c>
      <c r="J86" s="228" t="s">
        <v>449</v>
      </c>
      <c r="K86" s="230">
        <v>4.4444444444444446E-2</v>
      </c>
      <c r="L86" s="230">
        <v>4.7222222222222221E-2</v>
      </c>
      <c r="M86" s="230">
        <v>5.347222222222222E-2</v>
      </c>
      <c r="N86" s="230">
        <v>6.25E-2</v>
      </c>
      <c r="O86" s="230">
        <v>7.013888888888889E-2</v>
      </c>
      <c r="P86" s="230">
        <v>8.1250000000000003E-2</v>
      </c>
      <c r="Q86" s="230">
        <v>8.4027777777777771E-2</v>
      </c>
      <c r="R86" s="227">
        <v>41945</v>
      </c>
      <c r="S86" s="221"/>
      <c r="T86" s="227"/>
      <c r="U86" s="221"/>
      <c r="V86" s="221"/>
      <c r="W86" s="227"/>
      <c r="X86" s="221"/>
      <c r="Y86" s="221"/>
      <c r="Z86" s="227"/>
      <c r="AA86" s="221"/>
      <c r="AB86" s="228"/>
      <c r="AC86" s="227"/>
      <c r="AD86" s="221"/>
      <c r="AE86" s="221"/>
      <c r="AF86" s="227"/>
      <c r="AG86" s="221"/>
      <c r="AH86" s="221"/>
      <c r="AI86" s="227"/>
      <c r="AJ86" s="221"/>
      <c r="AK86" s="221"/>
      <c r="AL86" s="221"/>
      <c r="AM86" s="221">
        <v>88</v>
      </c>
      <c r="AN86" s="221">
        <v>81</v>
      </c>
      <c r="AO86" s="221">
        <v>2</v>
      </c>
      <c r="AP86" s="221">
        <v>1</v>
      </c>
      <c r="AQ86" s="221">
        <v>1</v>
      </c>
      <c r="AR86" s="221">
        <v>79</v>
      </c>
      <c r="AS86" s="221">
        <v>79</v>
      </c>
      <c r="AT86" s="221">
        <v>7</v>
      </c>
      <c r="AU86" s="221">
        <v>7</v>
      </c>
      <c r="AV86" s="221">
        <v>0</v>
      </c>
    </row>
    <row r="87" spans="1:48" ht="6.75" customHeight="1">
      <c r="A87" s="184" t="s">
        <v>456</v>
      </c>
      <c r="C87" s="221" t="s">
        <v>393</v>
      </c>
      <c r="D87" s="228" t="s">
        <v>457</v>
      </c>
      <c r="E87" s="227">
        <v>41859</v>
      </c>
      <c r="F87" s="228">
        <v>84</v>
      </c>
      <c r="G87" s="228">
        <v>70</v>
      </c>
      <c r="H87" s="228">
        <v>79</v>
      </c>
      <c r="I87" s="228">
        <v>61</v>
      </c>
      <c r="J87" s="228" t="s">
        <v>70</v>
      </c>
      <c r="K87" s="228" t="s">
        <v>70</v>
      </c>
      <c r="L87" s="228" t="s">
        <v>70</v>
      </c>
      <c r="M87" s="230">
        <v>0.51180555555555551</v>
      </c>
      <c r="N87" s="230">
        <v>0.52013888888888882</v>
      </c>
      <c r="O87" s="230">
        <v>0.52500000000000002</v>
      </c>
      <c r="P87" s="230">
        <v>0.53125</v>
      </c>
      <c r="Q87" s="230">
        <v>0.53680555555555554</v>
      </c>
      <c r="R87" s="227" t="s">
        <v>503</v>
      </c>
      <c r="S87" s="221"/>
      <c r="T87" s="227"/>
      <c r="U87" s="221"/>
      <c r="V87" s="221"/>
      <c r="W87" s="227"/>
      <c r="X87" s="221"/>
      <c r="Y87" s="221"/>
      <c r="Z87" s="227"/>
      <c r="AA87" s="221"/>
      <c r="AB87" s="228"/>
      <c r="AC87" s="227"/>
      <c r="AD87" s="221"/>
      <c r="AE87" s="221"/>
      <c r="AF87" s="227"/>
      <c r="AG87" s="221"/>
      <c r="AH87" s="221"/>
      <c r="AI87" s="227"/>
      <c r="AJ87" s="221"/>
      <c r="AK87" s="221"/>
      <c r="AL87" s="221"/>
      <c r="AM87" s="221">
        <v>0</v>
      </c>
      <c r="AN87" s="221">
        <v>0</v>
      </c>
      <c r="AO87" s="221">
        <v>0</v>
      </c>
      <c r="AP87" s="221">
        <v>0</v>
      </c>
      <c r="AQ87" s="221">
        <v>0</v>
      </c>
      <c r="AR87" s="221">
        <v>0</v>
      </c>
      <c r="AS87" s="221">
        <v>0</v>
      </c>
      <c r="AT87" s="221">
        <v>0</v>
      </c>
      <c r="AU87" s="221">
        <v>0</v>
      </c>
      <c r="AV87" s="221">
        <v>0</v>
      </c>
    </row>
    <row r="88" spans="1:48" ht="6.75" customHeight="1">
      <c r="A88" s="184" t="s">
        <v>186</v>
      </c>
      <c r="C88" s="221" t="s">
        <v>390</v>
      </c>
      <c r="D88" s="228" t="s">
        <v>458</v>
      </c>
      <c r="E88" s="227">
        <v>41859</v>
      </c>
      <c r="F88" s="228">
        <v>79</v>
      </c>
      <c r="G88" s="228">
        <v>74</v>
      </c>
      <c r="H88" s="228">
        <v>72</v>
      </c>
      <c r="I88" s="228">
        <v>64</v>
      </c>
      <c r="J88" s="230">
        <v>9.375E-2</v>
      </c>
      <c r="K88" s="230">
        <v>9.5833333333333326E-2</v>
      </c>
      <c r="L88" s="230">
        <v>9.7222222222222224E-2</v>
      </c>
      <c r="M88" s="230">
        <v>0.11597222222222221</v>
      </c>
      <c r="N88" s="230">
        <v>0.12847222222222224</v>
      </c>
      <c r="O88" s="230">
        <v>0.13472222222222222</v>
      </c>
      <c r="P88" s="230">
        <v>0.14930555555555555</v>
      </c>
      <c r="Q88" s="230">
        <v>0.15277777777777776</v>
      </c>
      <c r="R88" s="221" t="s">
        <v>503</v>
      </c>
      <c r="S88" s="221"/>
      <c r="T88" s="227"/>
      <c r="U88" s="221"/>
      <c r="V88" s="221"/>
      <c r="W88" s="227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>
        <v>0</v>
      </c>
      <c r="AN88" s="221">
        <v>0</v>
      </c>
      <c r="AO88" s="221">
        <v>0</v>
      </c>
      <c r="AP88" s="221">
        <v>0</v>
      </c>
      <c r="AQ88" s="221">
        <v>0</v>
      </c>
      <c r="AR88" s="221">
        <v>0</v>
      </c>
      <c r="AS88" s="221">
        <v>0</v>
      </c>
      <c r="AT88" s="221">
        <v>0</v>
      </c>
      <c r="AU88" s="221">
        <v>0</v>
      </c>
      <c r="AV88" s="221">
        <v>0</v>
      </c>
    </row>
    <row r="89" spans="1:48" ht="6.75" customHeight="1">
      <c r="A89" s="184" t="s">
        <v>485</v>
      </c>
      <c r="B89" s="221" t="s">
        <v>70</v>
      </c>
      <c r="D89" s="228" t="s">
        <v>491</v>
      </c>
      <c r="E89" s="244" t="s">
        <v>70</v>
      </c>
      <c r="F89" s="221" t="s">
        <v>70</v>
      </c>
      <c r="G89" s="221" t="s">
        <v>70</v>
      </c>
      <c r="H89" s="221" t="s">
        <v>70</v>
      </c>
      <c r="I89" s="221" t="s">
        <v>70</v>
      </c>
      <c r="J89" s="221" t="s">
        <v>70</v>
      </c>
      <c r="K89" s="221" t="s">
        <v>70</v>
      </c>
      <c r="L89" s="221" t="s">
        <v>70</v>
      </c>
      <c r="M89" s="221" t="s">
        <v>70</v>
      </c>
      <c r="N89" s="221" t="s">
        <v>70</v>
      </c>
      <c r="O89" s="221" t="s">
        <v>70</v>
      </c>
      <c r="P89" s="221" t="s">
        <v>70</v>
      </c>
      <c r="Q89" s="221" t="s">
        <v>70</v>
      </c>
      <c r="R89" s="244" t="s">
        <v>492</v>
      </c>
      <c r="S89" s="221" t="s">
        <v>70</v>
      </c>
      <c r="T89" s="227">
        <v>41869</v>
      </c>
      <c r="U89" s="221">
        <v>4</v>
      </c>
      <c r="V89" s="221">
        <v>1</v>
      </c>
      <c r="W89" s="227">
        <v>41870</v>
      </c>
      <c r="X89" s="221">
        <v>14</v>
      </c>
      <c r="Y89" s="221">
        <v>1</v>
      </c>
      <c r="Z89" s="227">
        <v>41871</v>
      </c>
      <c r="AA89" s="221">
        <v>3</v>
      </c>
      <c r="AB89" s="221">
        <v>1</v>
      </c>
      <c r="AC89" s="227">
        <v>41872</v>
      </c>
      <c r="AD89" s="221">
        <v>16</v>
      </c>
      <c r="AE89" s="221">
        <v>2</v>
      </c>
      <c r="AF89" s="227">
        <v>41874</v>
      </c>
      <c r="AG89" s="221">
        <v>7</v>
      </c>
      <c r="AH89" s="221">
        <v>3</v>
      </c>
      <c r="AI89" s="227">
        <v>41877</v>
      </c>
      <c r="AJ89" s="221"/>
      <c r="AK89" s="221"/>
      <c r="AL89" s="221"/>
      <c r="AM89" s="221">
        <v>143</v>
      </c>
      <c r="AN89" s="221">
        <v>122</v>
      </c>
      <c r="AO89" s="221">
        <v>117</v>
      </c>
      <c r="AP89" s="221">
        <v>115</v>
      </c>
      <c r="AQ89" s="221">
        <v>2</v>
      </c>
      <c r="AR89" s="221">
        <v>5</v>
      </c>
      <c r="AS89" s="221">
        <v>5</v>
      </c>
      <c r="AT89" s="221">
        <v>21</v>
      </c>
      <c r="AU89" s="221">
        <v>21</v>
      </c>
      <c r="AV89" s="221">
        <v>0</v>
      </c>
    </row>
    <row r="90" spans="1:48" s="232" customFormat="1" ht="6.75" customHeight="1">
      <c r="A90" s="232" t="s">
        <v>490</v>
      </c>
      <c r="B90" s="233" t="s">
        <v>70</v>
      </c>
      <c r="D90" s="235" t="s">
        <v>494</v>
      </c>
      <c r="E90" s="245" t="s">
        <v>70</v>
      </c>
      <c r="F90" s="233" t="s">
        <v>70</v>
      </c>
      <c r="G90" s="233" t="s">
        <v>70</v>
      </c>
      <c r="H90" s="233" t="s">
        <v>70</v>
      </c>
      <c r="I90" s="233" t="s">
        <v>70</v>
      </c>
      <c r="J90" s="233" t="s">
        <v>70</v>
      </c>
      <c r="K90" s="233" t="s">
        <v>70</v>
      </c>
      <c r="L90" s="233" t="s">
        <v>70</v>
      </c>
      <c r="M90" s="233" t="s">
        <v>70</v>
      </c>
      <c r="N90" s="233" t="s">
        <v>70</v>
      </c>
      <c r="O90" s="233" t="s">
        <v>70</v>
      </c>
      <c r="P90" s="233" t="s">
        <v>70</v>
      </c>
      <c r="Q90" s="233" t="s">
        <v>70</v>
      </c>
      <c r="R90" s="233" t="s">
        <v>502</v>
      </c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>
        <v>0</v>
      </c>
      <c r="AN90" s="233">
        <v>0</v>
      </c>
      <c r="AO90" s="233">
        <v>0</v>
      </c>
      <c r="AP90" s="233">
        <v>0</v>
      </c>
      <c r="AQ90" s="233">
        <v>0</v>
      </c>
      <c r="AR90" s="233">
        <v>0</v>
      </c>
      <c r="AS90" s="233">
        <v>0</v>
      </c>
      <c r="AT90" s="233">
        <v>0</v>
      </c>
      <c r="AU90" s="233">
        <v>0</v>
      </c>
      <c r="AV90" s="233">
        <v>0</v>
      </c>
    </row>
    <row r="91" spans="1:48" ht="6.75" customHeight="1">
      <c r="A91" s="184" t="s">
        <v>486</v>
      </c>
      <c r="B91" s="221" t="s">
        <v>338</v>
      </c>
      <c r="D91" s="228" t="s">
        <v>337</v>
      </c>
      <c r="E91" s="244" t="s">
        <v>495</v>
      </c>
      <c r="F91" s="221" t="s">
        <v>70</v>
      </c>
      <c r="G91" s="221">
        <v>68</v>
      </c>
      <c r="H91" s="221" t="s">
        <v>70</v>
      </c>
      <c r="I91" s="221" t="s">
        <v>70</v>
      </c>
      <c r="J91" s="221" t="s">
        <v>70</v>
      </c>
      <c r="K91" s="221" t="s">
        <v>70</v>
      </c>
      <c r="L91" s="230">
        <v>0.15972222222222224</v>
      </c>
      <c r="M91" s="221" t="s">
        <v>70</v>
      </c>
      <c r="N91" s="221" t="s">
        <v>70</v>
      </c>
      <c r="O91" s="221" t="s">
        <v>70</v>
      </c>
      <c r="P91" s="230">
        <v>0.16527777777777777</v>
      </c>
      <c r="Q91" s="230">
        <v>0.16666666666666666</v>
      </c>
      <c r="R91" s="246" t="s">
        <v>493</v>
      </c>
      <c r="S91" s="221">
        <v>41</v>
      </c>
      <c r="T91" s="227">
        <v>41872</v>
      </c>
      <c r="U91" s="221">
        <v>11</v>
      </c>
      <c r="V91" s="221">
        <v>1</v>
      </c>
      <c r="W91" s="227">
        <v>41873</v>
      </c>
      <c r="X91" s="221">
        <v>9</v>
      </c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>
        <v>70</v>
      </c>
      <c r="AN91" s="221">
        <v>30</v>
      </c>
      <c r="AO91" s="221">
        <v>22</v>
      </c>
      <c r="AP91" s="221">
        <v>22</v>
      </c>
      <c r="AQ91" s="221">
        <v>0</v>
      </c>
      <c r="AR91" s="221">
        <v>8</v>
      </c>
      <c r="AS91" s="221">
        <v>8</v>
      </c>
      <c r="AT91" s="221">
        <v>40</v>
      </c>
      <c r="AU91" s="221">
        <v>40</v>
      </c>
      <c r="AV91" s="221">
        <v>0</v>
      </c>
    </row>
    <row r="92" spans="1:48" ht="6.75" customHeight="1">
      <c r="A92" s="184" t="s">
        <v>487</v>
      </c>
      <c r="B92" s="221" t="s">
        <v>227</v>
      </c>
      <c r="D92" s="228" t="s">
        <v>315</v>
      </c>
      <c r="E92" s="244" t="s">
        <v>496</v>
      </c>
      <c r="F92" s="221" t="s">
        <v>70</v>
      </c>
      <c r="G92" s="221" t="s">
        <v>70</v>
      </c>
      <c r="H92" s="221" t="s">
        <v>70</v>
      </c>
      <c r="I92" s="221" t="s">
        <v>70</v>
      </c>
      <c r="J92" s="221" t="s">
        <v>70</v>
      </c>
      <c r="K92" s="230">
        <v>0.4548611111111111</v>
      </c>
      <c r="L92" s="221" t="s">
        <v>70</v>
      </c>
      <c r="M92" s="221" t="s">
        <v>70</v>
      </c>
      <c r="N92" s="221" t="s">
        <v>70</v>
      </c>
      <c r="O92" s="221" t="s">
        <v>70</v>
      </c>
      <c r="P92" s="230">
        <v>0.46666666666666662</v>
      </c>
      <c r="Q92" s="221" t="s">
        <v>70</v>
      </c>
      <c r="R92" s="246" t="s">
        <v>497</v>
      </c>
      <c r="S92" s="221">
        <v>68</v>
      </c>
      <c r="T92" s="227">
        <v>41878</v>
      </c>
      <c r="U92" s="221">
        <v>33</v>
      </c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>
        <v>95</v>
      </c>
      <c r="AN92" s="221">
        <v>86</v>
      </c>
      <c r="AO92" s="221">
        <v>85</v>
      </c>
      <c r="AP92" s="221">
        <v>84</v>
      </c>
      <c r="AQ92" s="221">
        <v>1</v>
      </c>
      <c r="AR92" s="221">
        <v>1</v>
      </c>
      <c r="AS92" s="221">
        <v>1</v>
      </c>
      <c r="AT92" s="221">
        <v>9</v>
      </c>
      <c r="AU92" s="221">
        <v>8</v>
      </c>
      <c r="AV92" s="221">
        <v>1</v>
      </c>
    </row>
    <row r="93" spans="1:48" ht="6.75" customHeight="1">
      <c r="A93" s="184" t="s">
        <v>488</v>
      </c>
      <c r="B93" s="221" t="s">
        <v>70</v>
      </c>
      <c r="D93" s="228" t="s">
        <v>239</v>
      </c>
      <c r="E93" s="244" t="s">
        <v>498</v>
      </c>
      <c r="F93" s="221" t="s">
        <v>70</v>
      </c>
      <c r="G93" s="221" t="s">
        <v>70</v>
      </c>
      <c r="H93" s="221" t="s">
        <v>70</v>
      </c>
      <c r="I93" s="221" t="s">
        <v>70</v>
      </c>
      <c r="J93" s="221" t="s">
        <v>70</v>
      </c>
      <c r="K93" s="221" t="s">
        <v>70</v>
      </c>
      <c r="L93" s="221" t="s">
        <v>70</v>
      </c>
      <c r="M93" s="221" t="s">
        <v>70</v>
      </c>
      <c r="N93" s="221" t="s">
        <v>70</v>
      </c>
      <c r="O93" s="221" t="s">
        <v>70</v>
      </c>
      <c r="P93" s="221" t="s">
        <v>70</v>
      </c>
      <c r="Q93" s="221" t="s">
        <v>70</v>
      </c>
      <c r="R93" s="246" t="s">
        <v>497</v>
      </c>
      <c r="S93" s="221">
        <v>68</v>
      </c>
      <c r="T93" s="227">
        <v>41881</v>
      </c>
      <c r="U93" s="221" t="s">
        <v>500</v>
      </c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>
        <v>79</v>
      </c>
      <c r="AN93" s="221">
        <v>76</v>
      </c>
      <c r="AO93" s="221">
        <v>65</v>
      </c>
      <c r="AP93" s="221">
        <v>45</v>
      </c>
      <c r="AQ93" s="221">
        <v>20</v>
      </c>
      <c r="AR93" s="221">
        <v>11</v>
      </c>
      <c r="AS93" s="221">
        <v>11</v>
      </c>
      <c r="AT93" s="221">
        <v>3</v>
      </c>
      <c r="AU93" s="221">
        <v>3</v>
      </c>
      <c r="AV93" s="221">
        <v>0</v>
      </c>
    </row>
    <row r="94" spans="1:48" ht="6.75" customHeight="1">
      <c r="A94" s="184" t="s">
        <v>489</v>
      </c>
      <c r="B94" s="221" t="s">
        <v>70</v>
      </c>
      <c r="D94" s="228" t="s">
        <v>411</v>
      </c>
      <c r="E94" s="244" t="s">
        <v>499</v>
      </c>
      <c r="F94" s="221" t="s">
        <v>70</v>
      </c>
      <c r="G94" s="221" t="s">
        <v>70</v>
      </c>
      <c r="H94" s="221" t="s">
        <v>70</v>
      </c>
      <c r="I94" s="221" t="s">
        <v>70</v>
      </c>
      <c r="J94" s="221" t="s">
        <v>70</v>
      </c>
      <c r="K94" s="221" t="s">
        <v>70</v>
      </c>
      <c r="L94" s="221" t="s">
        <v>70</v>
      </c>
      <c r="M94" s="221" t="s">
        <v>70</v>
      </c>
      <c r="N94" s="221" t="s">
        <v>70</v>
      </c>
      <c r="O94" s="221" t="s">
        <v>70</v>
      </c>
      <c r="P94" s="221" t="s">
        <v>70</v>
      </c>
      <c r="Q94" s="221" t="s">
        <v>70</v>
      </c>
      <c r="R94" s="246" t="s">
        <v>493</v>
      </c>
      <c r="S94" s="221">
        <v>40</v>
      </c>
      <c r="T94" s="227">
        <v>41883</v>
      </c>
      <c r="U94" s="221">
        <v>8</v>
      </c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>
        <v>57</v>
      </c>
      <c r="AN94" s="221">
        <v>44</v>
      </c>
      <c r="AO94" s="221">
        <v>43</v>
      </c>
      <c r="AP94" s="221">
        <v>42</v>
      </c>
      <c r="AQ94" s="221">
        <v>1</v>
      </c>
      <c r="AR94" s="221">
        <v>2</v>
      </c>
      <c r="AS94" s="221">
        <v>2</v>
      </c>
      <c r="AT94" s="221">
        <v>13</v>
      </c>
      <c r="AU94" s="221">
        <v>13</v>
      </c>
      <c r="AV94" s="221">
        <v>0</v>
      </c>
    </row>
    <row r="95" spans="1:48" ht="6.75" customHeight="1">
      <c r="E95" s="246"/>
      <c r="F95" s="221"/>
      <c r="G95" s="221"/>
      <c r="H95" s="221"/>
      <c r="I95" s="221"/>
      <c r="J95" s="221"/>
      <c r="K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>
        <f t="shared" ref="AM95:AV95" si="0">SUM(AM7:AM94)</f>
        <v>6381</v>
      </c>
      <c r="AN95" s="221">
        <f t="shared" si="0"/>
        <v>5141</v>
      </c>
      <c r="AO95" s="221">
        <f t="shared" si="0"/>
        <v>4698</v>
      </c>
      <c r="AP95" s="221">
        <f t="shared" si="0"/>
        <v>4237</v>
      </c>
      <c r="AQ95" s="221">
        <f t="shared" si="0"/>
        <v>403</v>
      </c>
      <c r="AR95" s="221">
        <f t="shared" si="0"/>
        <v>444</v>
      </c>
      <c r="AS95" s="221">
        <f t="shared" si="0"/>
        <v>444</v>
      </c>
      <c r="AT95" s="221">
        <f t="shared" si="0"/>
        <v>1240</v>
      </c>
      <c r="AU95" s="221">
        <f t="shared" si="0"/>
        <v>1211</v>
      </c>
      <c r="AV95" s="221">
        <f t="shared" si="0"/>
        <v>29</v>
      </c>
    </row>
    <row r="96" spans="1:48" ht="6.75" customHeight="1">
      <c r="A96" s="184">
        <v>75</v>
      </c>
      <c r="B96" s="221" t="s">
        <v>504</v>
      </c>
      <c r="E96" s="246"/>
      <c r="F96" s="221"/>
      <c r="G96" s="221"/>
      <c r="H96" s="221"/>
      <c r="I96" s="221"/>
      <c r="J96" s="221"/>
      <c r="K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</row>
    <row r="99" spans="1:45" ht="6.75" customHeight="1">
      <c r="A99" s="247" t="s">
        <v>519</v>
      </c>
      <c r="B99" s="247"/>
      <c r="C99" s="247"/>
      <c r="D99" s="247" t="s">
        <v>520</v>
      </c>
      <c r="E99" s="247"/>
      <c r="F99" s="247"/>
      <c r="G99" s="247" t="s">
        <v>48</v>
      </c>
      <c r="H99" s="247"/>
      <c r="I99" s="248" t="s">
        <v>521</v>
      </c>
      <c r="J99" s="247"/>
      <c r="K99" s="249"/>
      <c r="L99" s="247" t="s">
        <v>522</v>
      </c>
      <c r="M99" s="247"/>
      <c r="N99" s="247"/>
      <c r="O99" s="249"/>
      <c r="P99" s="247"/>
      <c r="Q99" s="250"/>
      <c r="AS99" s="184">
        <f>AP95+AQ95</f>
        <v>4640</v>
      </c>
    </row>
    <row r="100" spans="1:45" ht="6.75" customHeight="1">
      <c r="A100" s="247"/>
      <c r="B100" s="247"/>
      <c r="C100" s="247"/>
      <c r="D100" s="247"/>
      <c r="E100" s="247"/>
      <c r="F100" s="247"/>
      <c r="G100" s="247"/>
      <c r="H100" s="247"/>
      <c r="I100" s="248"/>
      <c r="J100" s="247"/>
      <c r="K100" s="249"/>
      <c r="L100" s="247"/>
      <c r="M100" s="247"/>
      <c r="N100" s="247"/>
      <c r="O100" s="249"/>
      <c r="P100" s="247"/>
      <c r="Q100" s="250"/>
      <c r="AS100" s="184">
        <f>AR95+AO95</f>
        <v>5142</v>
      </c>
    </row>
    <row r="102" spans="1:45" ht="6.75" customHeight="1">
      <c r="A102" s="247"/>
      <c r="B102" s="247"/>
      <c r="C102" s="247"/>
      <c r="D102" s="247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51"/>
    </row>
    <row r="103" spans="1:45" ht="6.75" customHeight="1">
      <c r="A103" s="247"/>
      <c r="B103" s="247"/>
      <c r="C103" s="247"/>
      <c r="D103" s="247"/>
      <c r="E103" s="247"/>
      <c r="F103" s="287"/>
      <c r="G103" s="287"/>
      <c r="H103" s="287"/>
      <c r="I103" s="287"/>
      <c r="J103" s="287"/>
      <c r="K103" s="287"/>
      <c r="L103" s="284"/>
      <c r="M103" s="284"/>
      <c r="N103" s="284"/>
    </row>
    <row r="104" spans="1:45" ht="6.75" customHeight="1">
      <c r="A104" s="252"/>
      <c r="B104" s="252"/>
      <c r="C104" s="252"/>
      <c r="D104" s="253"/>
      <c r="E104" s="254"/>
      <c r="F104" s="255"/>
      <c r="G104" s="288"/>
      <c r="H104" s="288"/>
      <c r="I104" s="288"/>
      <c r="J104" s="289"/>
      <c r="K104" s="289"/>
      <c r="L104" s="256"/>
      <c r="M104" s="256"/>
      <c r="N104" s="256"/>
      <c r="O104" s="257"/>
      <c r="P104" s="258"/>
      <c r="Q104" s="259"/>
    </row>
    <row r="105" spans="1:45" ht="6.75" customHeight="1">
      <c r="A105" s="260"/>
      <c r="B105" s="260"/>
      <c r="C105" s="252"/>
      <c r="D105" s="261"/>
      <c r="E105" s="262"/>
      <c r="F105" s="262"/>
      <c r="G105" s="263"/>
      <c r="H105" s="256"/>
      <c r="I105" s="256"/>
      <c r="J105" s="263"/>
      <c r="K105" s="264"/>
      <c r="L105" s="262"/>
      <c r="M105" s="265"/>
      <c r="N105" s="265"/>
      <c r="O105" s="266"/>
      <c r="P105" s="267"/>
      <c r="Q105" s="268"/>
    </row>
    <row r="106" spans="1:45" ht="6.75" customHeight="1">
      <c r="A106" s="290"/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</row>
    <row r="107" spans="1:45" ht="6.75" customHeight="1">
      <c r="A107" s="260"/>
      <c r="B107" s="260"/>
      <c r="C107" s="252"/>
      <c r="D107" s="261"/>
      <c r="E107" s="262"/>
      <c r="F107" s="262"/>
      <c r="G107" s="263"/>
      <c r="H107" s="256"/>
      <c r="I107" s="256"/>
      <c r="J107" s="263"/>
      <c r="K107" s="264"/>
      <c r="L107" s="262"/>
      <c r="M107" s="265"/>
      <c r="N107" s="265"/>
      <c r="O107" s="266"/>
      <c r="P107" s="267"/>
      <c r="Q107" s="268"/>
    </row>
    <row r="108" spans="1:45" ht="6.75" customHeight="1">
      <c r="A108" s="286"/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</row>
    <row r="109" spans="1:45" ht="6.75" customHeight="1">
      <c r="A109" s="269"/>
      <c r="B109" s="269"/>
      <c r="C109" s="221"/>
      <c r="D109" s="227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7"/>
      <c r="P109" s="227"/>
      <c r="Q109" s="221"/>
    </row>
    <row r="110" spans="1:45" ht="6.75" customHeight="1">
      <c r="A110" s="286"/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</row>
    <row r="111" spans="1:45" ht="6.75" customHeight="1">
      <c r="A111" s="269"/>
      <c r="B111" s="269"/>
      <c r="C111" s="221"/>
      <c r="D111" s="227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7"/>
      <c r="P111" s="227"/>
      <c r="Q111" s="221"/>
    </row>
    <row r="112" spans="1:45" ht="6.75" customHeight="1">
      <c r="A112" s="286"/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</row>
    <row r="113" spans="1:17" ht="6.75" customHeight="1">
      <c r="A113" s="269"/>
      <c r="B113" s="269"/>
      <c r="C113" s="221"/>
      <c r="D113" s="227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7"/>
      <c r="P113" s="227"/>
      <c r="Q113" s="221"/>
    </row>
  </sheetData>
  <mergeCells count="19">
    <mergeCell ref="L103:N103"/>
    <mergeCell ref="E102:N102"/>
    <mergeCell ref="A108:Q108"/>
    <mergeCell ref="A110:Q110"/>
    <mergeCell ref="A112:Q112"/>
    <mergeCell ref="F103:K103"/>
    <mergeCell ref="G104:I104"/>
    <mergeCell ref="J104:K104"/>
    <mergeCell ref="A106:Q106"/>
    <mergeCell ref="R1:AL2"/>
    <mergeCell ref="E5:F5"/>
    <mergeCell ref="AR3:AS3"/>
    <mergeCell ref="AO3:AQ3"/>
    <mergeCell ref="A1:Q1"/>
    <mergeCell ref="A2:Q2"/>
    <mergeCell ref="AM1:AV1"/>
    <mergeCell ref="AN2:AS2"/>
    <mergeCell ref="AT2:AV2"/>
    <mergeCell ref="AL3:AL4"/>
  </mergeCells>
  <phoneticPr fontId="0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3"/>
  <sheetViews>
    <sheetView workbookViewId="0">
      <selection activeCell="B77" sqref="B77"/>
    </sheetView>
  </sheetViews>
  <sheetFormatPr defaultColWidth="11.42578125" defaultRowHeight="15"/>
  <sheetData>
    <row r="1" spans="1:2" ht="75">
      <c r="A1" s="5" t="s">
        <v>11</v>
      </c>
      <c r="B1" s="25" t="s">
        <v>92</v>
      </c>
    </row>
    <row r="2" spans="1:2">
      <c r="A2" s="85" t="s">
        <v>122</v>
      </c>
      <c r="B2" s="78">
        <v>106</v>
      </c>
    </row>
    <row r="3" spans="1:2">
      <c r="A3" s="78" t="s">
        <v>196</v>
      </c>
      <c r="B3" s="78">
        <v>77</v>
      </c>
    </row>
    <row r="4" spans="1:2">
      <c r="A4" s="78" t="s">
        <v>198</v>
      </c>
      <c r="B4" s="78">
        <v>106</v>
      </c>
    </row>
    <row r="5" spans="1:2">
      <c r="A5" s="78" t="s">
        <v>202</v>
      </c>
      <c r="B5" s="78">
        <v>84</v>
      </c>
    </row>
    <row r="6" spans="1:2">
      <c r="A6" s="78" t="s">
        <v>204</v>
      </c>
      <c r="B6" s="78">
        <v>127</v>
      </c>
    </row>
    <row r="7" spans="1:2">
      <c r="A7" s="78" t="s">
        <v>133</v>
      </c>
      <c r="B7" s="78">
        <v>82</v>
      </c>
    </row>
    <row r="8" spans="1:2">
      <c r="A8" s="78" t="s">
        <v>209</v>
      </c>
      <c r="B8" s="78">
        <v>122</v>
      </c>
    </row>
    <row r="9" spans="1:2">
      <c r="A9" s="78" t="s">
        <v>134</v>
      </c>
      <c r="B9" s="78">
        <v>89</v>
      </c>
    </row>
    <row r="10" spans="1:2">
      <c r="A10" s="78" t="s">
        <v>126</v>
      </c>
      <c r="B10" s="78">
        <v>93</v>
      </c>
    </row>
    <row r="11" spans="1:2">
      <c r="A11" s="78" t="s">
        <v>135</v>
      </c>
      <c r="B11" s="78">
        <v>165</v>
      </c>
    </row>
    <row r="12" spans="1:2">
      <c r="A12" s="78" t="s">
        <v>136</v>
      </c>
      <c r="B12" s="78">
        <v>124</v>
      </c>
    </row>
    <row r="13" spans="1:2">
      <c r="A13" s="78" t="s">
        <v>137</v>
      </c>
      <c r="B13" s="78">
        <v>123</v>
      </c>
    </row>
    <row r="14" spans="1:2">
      <c r="A14" s="78" t="s">
        <v>138</v>
      </c>
      <c r="B14" s="78">
        <v>104</v>
      </c>
    </row>
    <row r="15" spans="1:2">
      <c r="A15" s="78" t="s">
        <v>139</v>
      </c>
      <c r="B15" s="78">
        <v>87</v>
      </c>
    </row>
    <row r="16" spans="1:2">
      <c r="A16" s="78" t="s">
        <v>140</v>
      </c>
      <c r="B16" s="78">
        <v>54</v>
      </c>
    </row>
    <row r="17" spans="1:2">
      <c r="A17" s="78" t="s">
        <v>141</v>
      </c>
      <c r="B17" s="78">
        <v>31</v>
      </c>
    </row>
    <row r="18" spans="1:2">
      <c r="A18" s="78" t="s">
        <v>142</v>
      </c>
      <c r="B18" s="78">
        <v>122</v>
      </c>
    </row>
    <row r="19" spans="1:2">
      <c r="A19" s="78" t="s">
        <v>127</v>
      </c>
      <c r="B19" s="78">
        <v>97</v>
      </c>
    </row>
    <row r="20" spans="1:2">
      <c r="A20" s="78" t="s">
        <v>124</v>
      </c>
      <c r="B20" s="78">
        <v>120</v>
      </c>
    </row>
    <row r="21" spans="1:2">
      <c r="A21" s="78" t="s">
        <v>274</v>
      </c>
      <c r="B21" s="78">
        <v>97</v>
      </c>
    </row>
    <row r="22" spans="1:2">
      <c r="A22" s="78" t="s">
        <v>128</v>
      </c>
      <c r="B22" s="78">
        <v>112</v>
      </c>
    </row>
    <row r="23" spans="1:2">
      <c r="A23" s="78" t="s">
        <v>144</v>
      </c>
      <c r="B23" s="78">
        <v>95</v>
      </c>
    </row>
    <row r="24" spans="1:2">
      <c r="A24" s="78" t="s">
        <v>123</v>
      </c>
      <c r="B24" s="78">
        <v>98</v>
      </c>
    </row>
    <row r="25" spans="1:2">
      <c r="A25" s="78" t="s">
        <v>129</v>
      </c>
      <c r="B25" s="78">
        <v>142</v>
      </c>
    </row>
    <row r="26" spans="1:2">
      <c r="A26" s="78" t="s">
        <v>130</v>
      </c>
      <c r="B26" s="78">
        <v>103</v>
      </c>
    </row>
    <row r="27" spans="1:2">
      <c r="A27" s="78" t="s">
        <v>294</v>
      </c>
      <c r="B27" s="78">
        <v>79</v>
      </c>
    </row>
    <row r="28" spans="1:2">
      <c r="A28" s="78" t="s">
        <v>145</v>
      </c>
      <c r="B28" s="78">
        <v>86</v>
      </c>
    </row>
    <row r="29" spans="1:2">
      <c r="A29" s="78" t="s">
        <v>298</v>
      </c>
      <c r="B29" s="78">
        <v>104</v>
      </c>
    </row>
    <row r="30" spans="1:2">
      <c r="A30" s="78" t="s">
        <v>299</v>
      </c>
      <c r="B30" s="78">
        <v>117</v>
      </c>
    </row>
    <row r="31" spans="1:2">
      <c r="A31" s="78" t="s">
        <v>301</v>
      </c>
      <c r="B31" s="78">
        <v>80</v>
      </c>
    </row>
    <row r="32" spans="1:2">
      <c r="A32" s="78" t="s">
        <v>146</v>
      </c>
      <c r="B32" s="78">
        <v>0</v>
      </c>
    </row>
    <row r="33" spans="1:2">
      <c r="A33" s="78" t="s">
        <v>147</v>
      </c>
      <c r="B33" s="78">
        <v>142</v>
      </c>
    </row>
    <row r="34" spans="1:2">
      <c r="A34" s="78" t="s">
        <v>149</v>
      </c>
      <c r="B34" s="78">
        <v>121</v>
      </c>
    </row>
    <row r="35" spans="1:2">
      <c r="A35" s="78" t="s">
        <v>170</v>
      </c>
      <c r="B35" s="78">
        <v>77</v>
      </c>
    </row>
    <row r="36" spans="1:2">
      <c r="A36" s="78" t="s">
        <v>171</v>
      </c>
      <c r="B36" s="78">
        <v>0</v>
      </c>
    </row>
    <row r="37" spans="1:2">
      <c r="A37" s="78" t="s">
        <v>323</v>
      </c>
      <c r="B37" s="78">
        <v>96</v>
      </c>
    </row>
    <row r="38" spans="1:2">
      <c r="A38" s="78" t="s">
        <v>172</v>
      </c>
      <c r="B38" s="78">
        <v>57</v>
      </c>
    </row>
    <row r="39" spans="1:2">
      <c r="A39" s="78" t="s">
        <v>173</v>
      </c>
      <c r="B39" s="78">
        <v>79</v>
      </c>
    </row>
    <row r="40" spans="1:2">
      <c r="A40" s="78" t="s">
        <v>174</v>
      </c>
      <c r="B40" s="78">
        <v>85</v>
      </c>
    </row>
    <row r="41" spans="1:2">
      <c r="A41" s="78" t="s">
        <v>176</v>
      </c>
      <c r="B41" s="78">
        <v>87</v>
      </c>
    </row>
    <row r="42" spans="1:2">
      <c r="A42" s="78" t="s">
        <v>353</v>
      </c>
      <c r="B42" s="78">
        <v>0</v>
      </c>
    </row>
    <row r="43" spans="1:2">
      <c r="A43" s="78" t="s">
        <v>357</v>
      </c>
      <c r="B43" s="78">
        <v>112</v>
      </c>
    </row>
    <row r="44" spans="1:2">
      <c r="A44" s="78" t="s">
        <v>177</v>
      </c>
      <c r="B44" s="78">
        <v>64</v>
      </c>
    </row>
    <row r="45" spans="1:2">
      <c r="A45" s="78" t="s">
        <v>358</v>
      </c>
      <c r="B45" s="78">
        <v>103</v>
      </c>
    </row>
    <row r="46" spans="1:2">
      <c r="A46" s="78" t="s">
        <v>360</v>
      </c>
      <c r="B46" s="78">
        <v>0</v>
      </c>
    </row>
    <row r="47" spans="1:2">
      <c r="A47" s="78" t="s">
        <v>179</v>
      </c>
      <c r="B47" s="78">
        <v>73</v>
      </c>
    </row>
    <row r="48" spans="1:2">
      <c r="A48" s="78" t="s">
        <v>180</v>
      </c>
      <c r="B48" s="78">
        <v>116</v>
      </c>
    </row>
    <row r="49" spans="1:2">
      <c r="A49" s="78" t="s">
        <v>152</v>
      </c>
      <c r="B49" s="78">
        <v>76</v>
      </c>
    </row>
    <row r="50" spans="1:2">
      <c r="A50" s="78" t="s">
        <v>378</v>
      </c>
      <c r="B50" s="78">
        <v>88</v>
      </c>
    </row>
    <row r="51" spans="1:2">
      <c r="A51" s="78" t="s">
        <v>380</v>
      </c>
      <c r="B51" s="78">
        <v>97</v>
      </c>
    </row>
    <row r="52" spans="1:2">
      <c r="A52" s="78" t="s">
        <v>382</v>
      </c>
      <c r="B52" s="78">
        <v>103</v>
      </c>
    </row>
    <row r="53" spans="1:2">
      <c r="A53" s="78" t="s">
        <v>384</v>
      </c>
      <c r="B53" s="78">
        <v>75</v>
      </c>
    </row>
    <row r="54" spans="1:2">
      <c r="A54" s="78" t="s">
        <v>154</v>
      </c>
      <c r="B54" s="78">
        <v>94</v>
      </c>
    </row>
    <row r="55" spans="1:2">
      <c r="A55" s="78" t="s">
        <v>388</v>
      </c>
      <c r="B55" s="78">
        <v>60</v>
      </c>
    </row>
    <row r="56" spans="1:2">
      <c r="A56" s="78" t="s">
        <v>157</v>
      </c>
      <c r="B56" s="78">
        <v>117</v>
      </c>
    </row>
    <row r="57" spans="1:2">
      <c r="A57" s="78" t="s">
        <v>391</v>
      </c>
      <c r="B57" s="78">
        <v>113</v>
      </c>
    </row>
    <row r="58" spans="1:2">
      <c r="A58" s="78" t="s">
        <v>392</v>
      </c>
      <c r="B58" s="78">
        <v>106</v>
      </c>
    </row>
    <row r="59" spans="1:2">
      <c r="A59" s="78" t="s">
        <v>394</v>
      </c>
      <c r="B59" s="78">
        <v>89</v>
      </c>
    </row>
    <row r="60" spans="1:2">
      <c r="A60" s="78" t="s">
        <v>182</v>
      </c>
      <c r="B60" s="78">
        <v>49</v>
      </c>
    </row>
    <row r="61" spans="1:2">
      <c r="A61" s="78" t="s">
        <v>415</v>
      </c>
      <c r="B61" s="78">
        <v>96</v>
      </c>
    </row>
    <row r="62" spans="1:2">
      <c r="A62" s="78" t="s">
        <v>159</v>
      </c>
      <c r="B62" s="78">
        <v>101</v>
      </c>
    </row>
    <row r="63" spans="1:2">
      <c r="A63" s="78" t="s">
        <v>417</v>
      </c>
      <c r="B63" s="78">
        <v>78</v>
      </c>
    </row>
    <row r="64" spans="1:2">
      <c r="A64" s="78" t="s">
        <v>183</v>
      </c>
      <c r="B64" s="78">
        <v>0</v>
      </c>
    </row>
    <row r="65" spans="1:2">
      <c r="A65" s="78" t="s">
        <v>184</v>
      </c>
      <c r="B65" s="78">
        <v>85</v>
      </c>
    </row>
    <row r="66" spans="1:2">
      <c r="A66" s="78" t="s">
        <v>185</v>
      </c>
      <c r="B66" s="78">
        <v>45</v>
      </c>
    </row>
    <row r="67" spans="1:2">
      <c r="A67" s="78" t="s">
        <v>160</v>
      </c>
      <c r="B67" s="78">
        <v>46</v>
      </c>
    </row>
    <row r="68" spans="1:2">
      <c r="A68" s="78" t="s">
        <v>161</v>
      </c>
      <c r="B68" s="78">
        <v>93</v>
      </c>
    </row>
    <row r="69" spans="1:2">
      <c r="A69" s="78" t="s">
        <v>162</v>
      </c>
      <c r="B69" s="78">
        <v>88</v>
      </c>
    </row>
    <row r="70" spans="1:2">
      <c r="A70" s="78" t="s">
        <v>456</v>
      </c>
      <c r="B70" s="78">
        <v>0</v>
      </c>
    </row>
    <row r="71" spans="1:2">
      <c r="A71" s="78" t="s">
        <v>186</v>
      </c>
      <c r="B71" s="78">
        <v>0</v>
      </c>
    </row>
    <row r="72" spans="1:2">
      <c r="A72" s="78" t="s">
        <v>485</v>
      </c>
      <c r="B72" s="78">
        <v>143</v>
      </c>
    </row>
    <row r="73" spans="1:2">
      <c r="A73" s="78" t="s">
        <v>486</v>
      </c>
      <c r="B73" s="78">
        <v>70</v>
      </c>
    </row>
    <row r="74" spans="1:2">
      <c r="A74" s="78" t="s">
        <v>487</v>
      </c>
      <c r="B74" s="78">
        <v>95</v>
      </c>
    </row>
    <row r="75" spans="1:2">
      <c r="A75" s="78" t="s">
        <v>488</v>
      </c>
      <c r="B75" s="78">
        <v>79</v>
      </c>
    </row>
    <row r="76" spans="1:2">
      <c r="A76" s="78" t="s">
        <v>489</v>
      </c>
      <c r="B76" s="78">
        <v>57</v>
      </c>
    </row>
    <row r="77" spans="1:2">
      <c r="A77" s="49"/>
      <c r="B77" s="50">
        <f>SUM(B2:B76)</f>
        <v>6381</v>
      </c>
    </row>
    <row r="78" spans="1:2">
      <c r="A78" s="49"/>
      <c r="B78" s="50"/>
    </row>
    <row r="79" spans="1:2">
      <c r="A79" s="49"/>
      <c r="B79" s="50"/>
    </row>
    <row r="80" spans="1:2">
      <c r="A80" s="49"/>
      <c r="B80" s="50"/>
    </row>
    <row r="81" spans="1:2">
      <c r="A81" s="49"/>
      <c r="B81" s="50"/>
    </row>
    <row r="82" spans="1:2">
      <c r="A82" s="49"/>
      <c r="B82" s="50"/>
    </row>
    <row r="83" spans="1:2" ht="15.75" thickBot="1">
      <c r="A83" s="51"/>
      <c r="B83" s="3"/>
    </row>
  </sheetData>
  <phoneticPr fontId="0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C10" sqref="C10"/>
    </sheetView>
  </sheetViews>
  <sheetFormatPr defaultColWidth="11.42578125" defaultRowHeight="15"/>
  <cols>
    <col min="3" max="3" width="15.28515625" customWidth="1"/>
    <col min="6" max="6" width="13" customWidth="1"/>
  </cols>
  <sheetData>
    <row r="1" spans="1:7" ht="23.25" customHeight="1">
      <c r="A1" s="54" t="s">
        <v>116</v>
      </c>
      <c r="B1" s="54" t="s">
        <v>188</v>
      </c>
      <c r="C1" s="55" t="s">
        <v>117</v>
      </c>
      <c r="D1" s="55" t="s">
        <v>118</v>
      </c>
      <c r="E1" s="55" t="s">
        <v>119</v>
      </c>
      <c r="F1" s="55" t="s">
        <v>120</v>
      </c>
      <c r="G1" s="56" t="s">
        <v>121</v>
      </c>
    </row>
    <row r="2" spans="1:7">
      <c r="A2" s="3" t="s">
        <v>151</v>
      </c>
      <c r="B2" s="3" t="s">
        <v>174</v>
      </c>
      <c r="C2" s="3" t="s">
        <v>163</v>
      </c>
      <c r="D2" s="4">
        <v>41474</v>
      </c>
      <c r="E2" s="3">
        <v>109</v>
      </c>
      <c r="F2" s="3">
        <v>2</v>
      </c>
      <c r="G2" s="3">
        <v>124</v>
      </c>
    </row>
    <row r="3" spans="1:7">
      <c r="A3" s="3" t="s">
        <v>155</v>
      </c>
      <c r="B3" s="8" t="s">
        <v>178</v>
      </c>
      <c r="C3" s="3" t="s">
        <v>164</v>
      </c>
      <c r="D3" s="4">
        <v>41482</v>
      </c>
      <c r="E3" s="3">
        <v>72</v>
      </c>
      <c r="F3" s="3">
        <v>1</v>
      </c>
      <c r="G3" s="3">
        <v>76</v>
      </c>
    </row>
    <row r="4" spans="1:7">
      <c r="A4" s="3" t="s">
        <v>70</v>
      </c>
      <c r="B4" s="8" t="s">
        <v>153</v>
      </c>
      <c r="C4" s="3" t="s">
        <v>125</v>
      </c>
      <c r="D4" s="4">
        <v>41488</v>
      </c>
      <c r="E4" s="3">
        <v>30</v>
      </c>
      <c r="F4" s="3">
        <v>0</v>
      </c>
      <c r="G4" s="3">
        <v>40</v>
      </c>
    </row>
    <row r="5" spans="1:7">
      <c r="A5" s="3" t="s">
        <v>70</v>
      </c>
      <c r="B5" s="3" t="s">
        <v>181</v>
      </c>
      <c r="C5" s="3" t="s">
        <v>187</v>
      </c>
      <c r="D5" s="4">
        <v>41496</v>
      </c>
      <c r="E5" s="3">
        <v>0</v>
      </c>
      <c r="F5" s="3">
        <v>0</v>
      </c>
      <c r="G5" s="3">
        <v>12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6"/>
  <sheetViews>
    <sheetView topLeftCell="H1" workbookViewId="0">
      <selection sqref="A1:C76"/>
    </sheetView>
  </sheetViews>
  <sheetFormatPr defaultColWidth="11.42578125" defaultRowHeight="15"/>
  <cols>
    <col min="4" max="4" width="12.5703125" bestFit="1" customWidth="1"/>
  </cols>
  <sheetData>
    <row r="1" spans="1:4" ht="75">
      <c r="A1" s="5" t="s">
        <v>11</v>
      </c>
      <c r="B1" s="25" t="s">
        <v>92</v>
      </c>
      <c r="C1" s="26" t="s">
        <v>94</v>
      </c>
      <c r="D1" t="s">
        <v>99</v>
      </c>
    </row>
    <row r="2" spans="1:4">
      <c r="A2" s="68" t="s">
        <v>122</v>
      </c>
      <c r="B2" s="88">
        <v>106</v>
      </c>
      <c r="C2" s="77">
        <v>91</v>
      </c>
      <c r="D2" s="57">
        <f>(C2*100)/B2</f>
        <v>85.84905660377359</v>
      </c>
    </row>
    <row r="3" spans="1:4">
      <c r="A3" s="69" t="s">
        <v>196</v>
      </c>
      <c r="B3" s="88">
        <v>77</v>
      </c>
      <c r="C3" s="77">
        <v>13</v>
      </c>
      <c r="D3" s="57">
        <f t="shared" ref="D3:D55" si="0">(C3*100)/B3</f>
        <v>16.883116883116884</v>
      </c>
    </row>
    <row r="4" spans="1:4">
      <c r="A4" s="69" t="s">
        <v>198</v>
      </c>
      <c r="B4" s="88">
        <v>106</v>
      </c>
      <c r="C4" s="77">
        <v>77</v>
      </c>
      <c r="D4" s="57">
        <f t="shared" si="0"/>
        <v>72.64150943396227</v>
      </c>
    </row>
    <row r="5" spans="1:4">
      <c r="A5" s="69" t="s">
        <v>202</v>
      </c>
      <c r="B5" s="88">
        <v>84</v>
      </c>
      <c r="C5" s="77">
        <v>25</v>
      </c>
      <c r="D5" s="57">
        <f t="shared" si="0"/>
        <v>29.761904761904763</v>
      </c>
    </row>
    <row r="6" spans="1:4">
      <c r="A6" s="69" t="s">
        <v>204</v>
      </c>
      <c r="B6" s="88">
        <v>127</v>
      </c>
      <c r="C6" s="77">
        <v>17</v>
      </c>
      <c r="D6" s="57">
        <f t="shared" si="0"/>
        <v>13.385826771653543</v>
      </c>
    </row>
    <row r="7" spans="1:4">
      <c r="A7" s="70" t="s">
        <v>133</v>
      </c>
      <c r="B7" s="88">
        <v>82</v>
      </c>
      <c r="C7" s="77">
        <v>0</v>
      </c>
      <c r="D7" s="57">
        <f t="shared" si="0"/>
        <v>0</v>
      </c>
    </row>
    <row r="8" spans="1:4">
      <c r="A8" s="69" t="s">
        <v>209</v>
      </c>
      <c r="B8" s="88">
        <v>122</v>
      </c>
      <c r="C8" s="77">
        <v>81</v>
      </c>
      <c r="D8" s="57">
        <f t="shared" si="0"/>
        <v>66.393442622950815</v>
      </c>
    </row>
    <row r="9" spans="1:4">
      <c r="A9" s="69" t="s">
        <v>134</v>
      </c>
      <c r="B9" s="88">
        <v>89</v>
      </c>
      <c r="C9" s="77">
        <v>5</v>
      </c>
      <c r="D9" s="57">
        <f t="shared" si="0"/>
        <v>5.617977528089888</v>
      </c>
    </row>
    <row r="10" spans="1:4">
      <c r="A10" s="69" t="s">
        <v>126</v>
      </c>
      <c r="B10" s="88">
        <v>93</v>
      </c>
      <c r="C10" s="77">
        <v>5</v>
      </c>
      <c r="D10" s="57">
        <f t="shared" si="0"/>
        <v>5.376344086021505</v>
      </c>
    </row>
    <row r="11" spans="1:4">
      <c r="A11" s="69" t="s">
        <v>135</v>
      </c>
      <c r="B11" s="86">
        <v>165</v>
      </c>
      <c r="C11" s="76">
        <v>95</v>
      </c>
      <c r="D11" s="57">
        <f t="shared" si="0"/>
        <v>57.575757575757578</v>
      </c>
    </row>
    <row r="12" spans="1:4">
      <c r="A12" s="69" t="s">
        <v>136</v>
      </c>
      <c r="B12" s="88">
        <v>124</v>
      </c>
      <c r="C12" s="77">
        <v>76</v>
      </c>
      <c r="D12" s="57">
        <f t="shared" si="0"/>
        <v>61.29032258064516</v>
      </c>
    </row>
    <row r="13" spans="1:4">
      <c r="A13" s="69" t="s">
        <v>137</v>
      </c>
      <c r="B13" s="86">
        <v>123</v>
      </c>
      <c r="C13" s="76">
        <v>30</v>
      </c>
      <c r="D13" s="57">
        <f t="shared" si="0"/>
        <v>24.390243902439025</v>
      </c>
    </row>
    <row r="14" spans="1:4">
      <c r="A14" s="69" t="s">
        <v>138</v>
      </c>
      <c r="B14" s="88">
        <v>104</v>
      </c>
      <c r="C14" s="77">
        <v>100</v>
      </c>
      <c r="D14" s="57">
        <f t="shared" si="0"/>
        <v>96.15384615384616</v>
      </c>
    </row>
    <row r="15" spans="1:4">
      <c r="A15" s="69" t="s">
        <v>139</v>
      </c>
      <c r="B15" s="88">
        <v>87</v>
      </c>
      <c r="C15" s="77">
        <v>82</v>
      </c>
      <c r="D15" s="57">
        <f t="shared" si="0"/>
        <v>94.252873563218387</v>
      </c>
    </row>
    <row r="16" spans="1:4">
      <c r="A16" s="69" t="s">
        <v>140</v>
      </c>
      <c r="B16" s="88">
        <v>54</v>
      </c>
      <c r="C16" s="77">
        <v>34</v>
      </c>
      <c r="D16" s="57">
        <f t="shared" si="0"/>
        <v>62.962962962962962</v>
      </c>
    </row>
    <row r="17" spans="1:4">
      <c r="A17" s="69" t="s">
        <v>141</v>
      </c>
      <c r="B17" s="88">
        <v>31</v>
      </c>
      <c r="C17" s="77">
        <v>1</v>
      </c>
      <c r="D17" s="57">
        <f t="shared" si="0"/>
        <v>3.225806451612903</v>
      </c>
    </row>
    <row r="18" spans="1:4">
      <c r="A18" s="69" t="s">
        <v>142</v>
      </c>
      <c r="B18" s="88">
        <v>122</v>
      </c>
      <c r="C18" s="77">
        <v>64</v>
      </c>
      <c r="D18" s="57">
        <f t="shared" si="0"/>
        <v>52.459016393442624</v>
      </c>
    </row>
    <row r="19" spans="1:4">
      <c r="A19" s="69" t="s">
        <v>127</v>
      </c>
      <c r="B19" s="88">
        <v>97</v>
      </c>
      <c r="C19" s="77">
        <v>45</v>
      </c>
      <c r="D19" s="57">
        <f t="shared" si="0"/>
        <v>46.391752577319586</v>
      </c>
    </row>
    <row r="20" spans="1:4">
      <c r="A20" s="69" t="s">
        <v>124</v>
      </c>
      <c r="B20" s="86">
        <v>120</v>
      </c>
      <c r="C20" s="76">
        <v>21</v>
      </c>
      <c r="D20" s="57">
        <f t="shared" si="0"/>
        <v>17.5</v>
      </c>
    </row>
    <row r="21" spans="1:4">
      <c r="A21" s="69" t="s">
        <v>274</v>
      </c>
      <c r="B21" s="86">
        <v>97</v>
      </c>
      <c r="C21" s="76">
        <v>92</v>
      </c>
      <c r="D21" s="57">
        <f t="shared" si="0"/>
        <v>94.845360824742272</v>
      </c>
    </row>
    <row r="22" spans="1:4">
      <c r="A22" s="70" t="s">
        <v>128</v>
      </c>
      <c r="B22" s="86">
        <v>112</v>
      </c>
      <c r="C22" s="76">
        <v>107</v>
      </c>
      <c r="D22" s="57">
        <f t="shared" si="0"/>
        <v>95.535714285714292</v>
      </c>
    </row>
    <row r="23" spans="1:4">
      <c r="A23" s="70" t="s">
        <v>144</v>
      </c>
      <c r="B23" s="86">
        <v>95</v>
      </c>
      <c r="C23" s="76">
        <v>75</v>
      </c>
      <c r="D23" s="57">
        <f t="shared" si="0"/>
        <v>78.94736842105263</v>
      </c>
    </row>
    <row r="24" spans="1:4">
      <c r="A24" s="70" t="s">
        <v>123</v>
      </c>
      <c r="B24" s="86">
        <v>98</v>
      </c>
      <c r="C24" s="76">
        <v>95</v>
      </c>
      <c r="D24" s="57">
        <f t="shared" si="0"/>
        <v>96.938775510204081</v>
      </c>
    </row>
    <row r="25" spans="1:4">
      <c r="A25" s="70" t="s">
        <v>129</v>
      </c>
      <c r="B25" s="86">
        <v>142</v>
      </c>
      <c r="C25" s="76">
        <v>110</v>
      </c>
      <c r="D25" s="57">
        <f t="shared" si="0"/>
        <v>77.464788732394368</v>
      </c>
    </row>
    <row r="26" spans="1:4">
      <c r="A26" s="70" t="s">
        <v>130</v>
      </c>
      <c r="B26" s="86">
        <v>103</v>
      </c>
      <c r="C26" s="76">
        <v>56</v>
      </c>
      <c r="D26" s="57">
        <f t="shared" si="0"/>
        <v>54.368932038834949</v>
      </c>
    </row>
    <row r="27" spans="1:4">
      <c r="A27" s="70" t="s">
        <v>294</v>
      </c>
      <c r="B27" s="86">
        <v>79</v>
      </c>
      <c r="C27" s="76">
        <v>41</v>
      </c>
      <c r="D27" s="57">
        <f t="shared" si="0"/>
        <v>51.898734177215189</v>
      </c>
    </row>
    <row r="28" spans="1:4">
      <c r="A28" s="70" t="s">
        <v>145</v>
      </c>
      <c r="B28" s="86">
        <v>86</v>
      </c>
      <c r="C28" s="76">
        <v>86</v>
      </c>
      <c r="D28" s="57">
        <f t="shared" si="0"/>
        <v>100</v>
      </c>
    </row>
    <row r="29" spans="1:4">
      <c r="A29" s="70" t="s">
        <v>298</v>
      </c>
      <c r="B29" s="86">
        <v>104</v>
      </c>
      <c r="C29" s="76">
        <v>75</v>
      </c>
      <c r="D29" s="57">
        <f t="shared" si="0"/>
        <v>72.115384615384613</v>
      </c>
    </row>
    <row r="30" spans="1:4">
      <c r="A30" s="70" t="s">
        <v>299</v>
      </c>
      <c r="B30" s="86">
        <v>117</v>
      </c>
      <c r="C30" s="76">
        <v>105</v>
      </c>
      <c r="D30" s="57">
        <f t="shared" si="0"/>
        <v>89.743589743589737</v>
      </c>
    </row>
    <row r="31" spans="1:4">
      <c r="A31" s="70" t="s">
        <v>301</v>
      </c>
      <c r="B31" s="86">
        <v>80</v>
      </c>
      <c r="C31" s="76">
        <v>64</v>
      </c>
      <c r="D31" s="57">
        <f t="shared" si="0"/>
        <v>80</v>
      </c>
    </row>
    <row r="32" spans="1:4">
      <c r="A32" s="70" t="s">
        <v>146</v>
      </c>
      <c r="B32" s="86">
        <v>0</v>
      </c>
      <c r="C32" s="86">
        <v>0</v>
      </c>
      <c r="D32" s="57">
        <v>0</v>
      </c>
    </row>
    <row r="33" spans="1:4">
      <c r="A33" s="70" t="s">
        <v>147</v>
      </c>
      <c r="B33" s="89">
        <v>142</v>
      </c>
      <c r="C33" s="82">
        <v>10</v>
      </c>
      <c r="D33" s="57">
        <f t="shared" si="0"/>
        <v>7.042253521126761</v>
      </c>
    </row>
    <row r="34" spans="1:4">
      <c r="A34" s="71" t="s">
        <v>149</v>
      </c>
      <c r="B34" s="86">
        <v>121</v>
      </c>
      <c r="C34" s="76">
        <v>19</v>
      </c>
      <c r="D34" s="57">
        <f t="shared" si="0"/>
        <v>15.702479338842975</v>
      </c>
    </row>
    <row r="35" spans="1:4">
      <c r="A35" s="70" t="s">
        <v>170</v>
      </c>
      <c r="B35" s="86">
        <v>77</v>
      </c>
      <c r="C35" s="76">
        <v>69</v>
      </c>
      <c r="D35" s="57">
        <f t="shared" si="0"/>
        <v>89.610389610389603</v>
      </c>
    </row>
    <row r="36" spans="1:4">
      <c r="A36" s="70" t="s">
        <v>171</v>
      </c>
      <c r="B36" s="86">
        <v>0</v>
      </c>
      <c r="C36" s="86">
        <v>0</v>
      </c>
      <c r="D36" s="57">
        <v>0</v>
      </c>
    </row>
    <row r="37" spans="1:4">
      <c r="A37" s="70" t="s">
        <v>323</v>
      </c>
      <c r="B37" s="86">
        <v>96</v>
      </c>
      <c r="C37" s="76">
        <v>86</v>
      </c>
      <c r="D37" s="57">
        <f t="shared" si="0"/>
        <v>89.583333333333329</v>
      </c>
    </row>
    <row r="38" spans="1:4">
      <c r="A38" s="70" t="s">
        <v>172</v>
      </c>
      <c r="B38" s="86">
        <v>57</v>
      </c>
      <c r="C38" s="76">
        <v>55</v>
      </c>
      <c r="D38" s="57">
        <f t="shared" si="0"/>
        <v>96.491228070175438</v>
      </c>
    </row>
    <row r="39" spans="1:4">
      <c r="A39" s="70" t="s">
        <v>173</v>
      </c>
      <c r="B39" s="86">
        <v>79</v>
      </c>
      <c r="C39" s="76">
        <v>73</v>
      </c>
      <c r="D39" s="57">
        <f t="shared" si="0"/>
        <v>92.405063291139243</v>
      </c>
    </row>
    <row r="40" spans="1:4">
      <c r="A40" s="70" t="s">
        <v>174</v>
      </c>
      <c r="B40" s="86">
        <v>85</v>
      </c>
      <c r="C40" s="76">
        <v>48</v>
      </c>
      <c r="D40" s="57">
        <f t="shared" si="0"/>
        <v>56.470588235294116</v>
      </c>
    </row>
    <row r="41" spans="1:4">
      <c r="A41" s="70" t="s">
        <v>176</v>
      </c>
      <c r="B41" s="86">
        <v>87</v>
      </c>
      <c r="C41" s="76">
        <v>81</v>
      </c>
      <c r="D41" s="57">
        <f t="shared" si="0"/>
        <v>93.103448275862064</v>
      </c>
    </row>
    <row r="42" spans="1:4">
      <c r="A42" s="70" t="s">
        <v>353</v>
      </c>
      <c r="B42" s="86">
        <v>0</v>
      </c>
      <c r="C42" s="76">
        <v>0</v>
      </c>
      <c r="D42" s="57">
        <v>0</v>
      </c>
    </row>
    <row r="43" spans="1:4">
      <c r="A43" s="70" t="s">
        <v>357</v>
      </c>
      <c r="B43" s="86">
        <v>112</v>
      </c>
      <c r="C43" s="76">
        <v>47</v>
      </c>
      <c r="D43" s="57">
        <f t="shared" si="0"/>
        <v>41.964285714285715</v>
      </c>
    </row>
    <row r="44" spans="1:4">
      <c r="A44" s="70" t="s">
        <v>177</v>
      </c>
      <c r="B44" s="86">
        <v>64</v>
      </c>
      <c r="C44" s="76">
        <v>64</v>
      </c>
      <c r="D44" s="57">
        <f t="shared" si="0"/>
        <v>100</v>
      </c>
    </row>
    <row r="45" spans="1:4">
      <c r="A45" s="70" t="s">
        <v>358</v>
      </c>
      <c r="B45" s="86">
        <v>103</v>
      </c>
      <c r="C45" s="76">
        <v>97</v>
      </c>
      <c r="D45" s="57">
        <f t="shared" si="0"/>
        <v>94.174757281553397</v>
      </c>
    </row>
    <row r="46" spans="1:4">
      <c r="A46" s="70" t="s">
        <v>360</v>
      </c>
      <c r="B46" s="90">
        <v>0</v>
      </c>
      <c r="C46" s="80">
        <v>0</v>
      </c>
      <c r="D46" s="57">
        <v>0</v>
      </c>
    </row>
    <row r="47" spans="1:4">
      <c r="A47" s="70" t="s">
        <v>179</v>
      </c>
      <c r="B47" s="86">
        <v>73</v>
      </c>
      <c r="C47" s="76">
        <v>58</v>
      </c>
      <c r="D47" s="57">
        <f t="shared" si="0"/>
        <v>79.452054794520549</v>
      </c>
    </row>
    <row r="48" spans="1:4">
      <c r="A48" s="71" t="s">
        <v>180</v>
      </c>
      <c r="B48" s="86">
        <v>116</v>
      </c>
      <c r="C48" s="76">
        <v>105</v>
      </c>
      <c r="D48" s="57">
        <f t="shared" si="0"/>
        <v>90.517241379310349</v>
      </c>
    </row>
    <row r="49" spans="1:4">
      <c r="A49" s="70" t="s">
        <v>152</v>
      </c>
      <c r="B49" s="86">
        <v>76</v>
      </c>
      <c r="C49" s="76">
        <v>69</v>
      </c>
      <c r="D49" s="57">
        <f t="shared" si="0"/>
        <v>90.78947368421052</v>
      </c>
    </row>
    <row r="50" spans="1:4">
      <c r="A50" s="70" t="s">
        <v>378</v>
      </c>
      <c r="B50" s="86">
        <v>88</v>
      </c>
      <c r="C50" s="76">
        <v>83</v>
      </c>
      <c r="D50" s="57">
        <f t="shared" si="0"/>
        <v>94.318181818181813</v>
      </c>
    </row>
    <row r="51" spans="1:4">
      <c r="A51" s="70" t="s">
        <v>380</v>
      </c>
      <c r="B51" s="86">
        <v>97</v>
      </c>
      <c r="C51" s="76">
        <v>95</v>
      </c>
      <c r="D51" s="57">
        <f t="shared" si="0"/>
        <v>97.9381443298969</v>
      </c>
    </row>
    <row r="52" spans="1:4">
      <c r="A52" s="70" t="s">
        <v>382</v>
      </c>
      <c r="B52" s="86">
        <v>103</v>
      </c>
      <c r="C52" s="76">
        <v>102</v>
      </c>
      <c r="D52" s="57">
        <f t="shared" si="0"/>
        <v>99.029126213592235</v>
      </c>
    </row>
    <row r="53" spans="1:4">
      <c r="A53" s="70" t="s">
        <v>384</v>
      </c>
      <c r="B53" s="86">
        <v>75</v>
      </c>
      <c r="C53" s="76">
        <v>73</v>
      </c>
      <c r="D53" s="57">
        <f t="shared" si="0"/>
        <v>97.333333333333329</v>
      </c>
    </row>
    <row r="54" spans="1:4">
      <c r="A54" s="70" t="s">
        <v>154</v>
      </c>
      <c r="B54" s="91">
        <v>94</v>
      </c>
      <c r="C54" s="76">
        <v>89</v>
      </c>
      <c r="D54" s="57">
        <f t="shared" si="0"/>
        <v>94.680851063829792</v>
      </c>
    </row>
    <row r="55" spans="1:4">
      <c r="A55" s="72" t="s">
        <v>388</v>
      </c>
      <c r="B55" s="91">
        <v>60</v>
      </c>
      <c r="C55" s="76">
        <v>57</v>
      </c>
      <c r="D55" s="57">
        <f t="shared" si="0"/>
        <v>95</v>
      </c>
    </row>
    <row r="56" spans="1:4">
      <c r="A56" s="72" t="s">
        <v>157</v>
      </c>
      <c r="B56" s="91">
        <v>117</v>
      </c>
      <c r="C56" s="76">
        <v>97</v>
      </c>
      <c r="D56" s="57">
        <f t="shared" ref="D56:D76" si="1">(C56*100)/B56</f>
        <v>82.90598290598291</v>
      </c>
    </row>
    <row r="57" spans="1:4">
      <c r="A57" s="72" t="s">
        <v>391</v>
      </c>
      <c r="B57" s="91">
        <v>113</v>
      </c>
      <c r="C57" s="76">
        <v>112</v>
      </c>
      <c r="D57" s="57">
        <f t="shared" si="1"/>
        <v>99.115044247787608</v>
      </c>
    </row>
    <row r="58" spans="1:4">
      <c r="A58" s="72" t="s">
        <v>392</v>
      </c>
      <c r="B58" s="91">
        <v>106</v>
      </c>
      <c r="C58" s="76">
        <v>100</v>
      </c>
      <c r="D58" s="57">
        <f t="shared" si="1"/>
        <v>94.339622641509436</v>
      </c>
    </row>
    <row r="59" spans="1:4">
      <c r="A59" s="72" t="s">
        <v>394</v>
      </c>
      <c r="B59" s="91">
        <v>89</v>
      </c>
      <c r="C59" s="76">
        <v>60</v>
      </c>
      <c r="D59" s="57">
        <f t="shared" si="1"/>
        <v>67.415730337078656</v>
      </c>
    </row>
    <row r="60" spans="1:4">
      <c r="A60" s="72" t="s">
        <v>182</v>
      </c>
      <c r="B60" s="91">
        <v>49</v>
      </c>
      <c r="C60" s="76">
        <v>0</v>
      </c>
      <c r="D60" s="57">
        <f t="shared" si="1"/>
        <v>0</v>
      </c>
    </row>
    <row r="61" spans="1:4">
      <c r="A61" s="72" t="s">
        <v>415</v>
      </c>
      <c r="B61" s="91">
        <v>96</v>
      </c>
      <c r="C61" s="76">
        <v>88</v>
      </c>
      <c r="D61" s="57">
        <f t="shared" si="1"/>
        <v>91.666666666666671</v>
      </c>
    </row>
    <row r="62" spans="1:4">
      <c r="A62" s="72" t="s">
        <v>159</v>
      </c>
      <c r="B62" s="91">
        <v>101</v>
      </c>
      <c r="C62" s="76">
        <v>81</v>
      </c>
      <c r="D62" s="57">
        <f t="shared" si="1"/>
        <v>80.198019801980195</v>
      </c>
    </row>
    <row r="63" spans="1:4">
      <c r="A63" s="72" t="s">
        <v>417</v>
      </c>
      <c r="B63" s="91">
        <v>78</v>
      </c>
      <c r="C63" s="76">
        <v>72</v>
      </c>
      <c r="D63" s="57">
        <f t="shared" si="1"/>
        <v>92.307692307692307</v>
      </c>
    </row>
    <row r="64" spans="1:4">
      <c r="A64" s="72" t="s">
        <v>183</v>
      </c>
      <c r="B64" s="91">
        <v>0</v>
      </c>
      <c r="C64" s="76">
        <v>0</v>
      </c>
      <c r="D64" s="57">
        <v>0</v>
      </c>
    </row>
    <row r="65" spans="1:4">
      <c r="A65" s="72" t="s">
        <v>184</v>
      </c>
      <c r="B65" s="91">
        <v>85</v>
      </c>
      <c r="C65" s="76">
        <v>80</v>
      </c>
      <c r="D65" s="57">
        <f t="shared" si="1"/>
        <v>94.117647058823536</v>
      </c>
    </row>
    <row r="66" spans="1:4">
      <c r="A66" s="72" t="s">
        <v>185</v>
      </c>
      <c r="B66" s="91">
        <v>45</v>
      </c>
      <c r="C66" s="76">
        <v>0</v>
      </c>
      <c r="D66" s="57">
        <f t="shared" si="1"/>
        <v>0</v>
      </c>
    </row>
    <row r="67" spans="1:4">
      <c r="A67" s="72" t="s">
        <v>160</v>
      </c>
      <c r="B67" s="91">
        <v>46</v>
      </c>
      <c r="C67" s="76">
        <v>0</v>
      </c>
      <c r="D67" s="57">
        <f t="shared" si="1"/>
        <v>0</v>
      </c>
    </row>
    <row r="68" spans="1:4">
      <c r="A68" s="72" t="s">
        <v>161</v>
      </c>
      <c r="B68" s="91">
        <v>93</v>
      </c>
      <c r="C68" s="76">
        <v>90</v>
      </c>
      <c r="D68" s="57">
        <f t="shared" si="1"/>
        <v>96.774193548387103</v>
      </c>
    </row>
    <row r="69" spans="1:4">
      <c r="A69" s="72" t="s">
        <v>162</v>
      </c>
      <c r="B69" s="91">
        <v>88</v>
      </c>
      <c r="C69" s="76">
        <v>1</v>
      </c>
      <c r="D69" s="57">
        <f t="shared" si="1"/>
        <v>1.1363636363636365</v>
      </c>
    </row>
    <row r="70" spans="1:4">
      <c r="A70" s="72" t="s">
        <v>456</v>
      </c>
      <c r="B70" s="77">
        <v>0</v>
      </c>
      <c r="C70" s="77">
        <v>0</v>
      </c>
      <c r="D70" s="57">
        <v>0</v>
      </c>
    </row>
    <row r="71" spans="1:4" ht="15.75" thickBot="1">
      <c r="A71" s="73" t="s">
        <v>186</v>
      </c>
      <c r="B71" s="77">
        <v>0</v>
      </c>
      <c r="C71" s="77">
        <v>0</v>
      </c>
      <c r="D71" s="57">
        <v>0</v>
      </c>
    </row>
    <row r="72" spans="1:4">
      <c r="A72" s="74" t="s">
        <v>485</v>
      </c>
      <c r="B72" s="77">
        <v>143</v>
      </c>
      <c r="C72" s="77">
        <v>115</v>
      </c>
      <c r="D72" s="57">
        <f t="shared" si="1"/>
        <v>80.419580419580413</v>
      </c>
    </row>
    <row r="73" spans="1:4">
      <c r="A73" s="75" t="s">
        <v>486</v>
      </c>
      <c r="B73" s="77">
        <v>70</v>
      </c>
      <c r="C73" s="77">
        <v>22</v>
      </c>
      <c r="D73" s="57">
        <f t="shared" si="1"/>
        <v>31.428571428571427</v>
      </c>
    </row>
    <row r="74" spans="1:4">
      <c r="A74" s="75" t="s">
        <v>487</v>
      </c>
      <c r="B74" s="77">
        <v>95</v>
      </c>
      <c r="C74" s="77">
        <v>84</v>
      </c>
      <c r="D74" s="57">
        <f t="shared" si="1"/>
        <v>88.421052631578945</v>
      </c>
    </row>
    <row r="75" spans="1:4">
      <c r="A75" s="75" t="s">
        <v>488</v>
      </c>
      <c r="B75" s="77">
        <v>79</v>
      </c>
      <c r="C75" s="77">
        <v>45</v>
      </c>
      <c r="D75" s="57">
        <f t="shared" si="1"/>
        <v>56.962025316455694</v>
      </c>
    </row>
    <row r="76" spans="1:4">
      <c r="A76" s="75" t="s">
        <v>489</v>
      </c>
      <c r="B76" s="77">
        <v>57</v>
      </c>
      <c r="C76" s="77">
        <v>42</v>
      </c>
      <c r="D76" s="57">
        <f t="shared" si="1"/>
        <v>73.684210526315795</v>
      </c>
    </row>
  </sheetData>
  <phoneticPr fontId="0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2"/>
  <sheetViews>
    <sheetView workbookViewId="0">
      <selection activeCell="P62" sqref="P62"/>
    </sheetView>
  </sheetViews>
  <sheetFormatPr defaultColWidth="11.42578125" defaultRowHeight="15"/>
  <cols>
    <col min="1" max="1" width="16.5703125" customWidth="1"/>
    <col min="3" max="3" width="11.5703125" bestFit="1" customWidth="1"/>
  </cols>
  <sheetData>
    <row r="1" spans="1:3">
      <c r="B1" s="1"/>
      <c r="C1" s="3" t="s">
        <v>99</v>
      </c>
    </row>
    <row r="2" spans="1:3" ht="44.25" customHeight="1">
      <c r="A2" s="27" t="s">
        <v>95</v>
      </c>
      <c r="B2" s="2">
        <v>1211</v>
      </c>
      <c r="C2" s="2">
        <f>(B2*100)/B7</f>
        <v>19.131121642969983</v>
      </c>
    </row>
    <row r="3" spans="1:3" ht="30" customHeight="1">
      <c r="A3" s="27" t="s">
        <v>96</v>
      </c>
      <c r="B3" s="2">
        <v>4237</v>
      </c>
      <c r="C3" s="2">
        <f>(B3*100)/B7</f>
        <v>66.935229067930493</v>
      </c>
    </row>
    <row r="4" spans="1:3" ht="29.25" customHeight="1">
      <c r="A4" s="27" t="s">
        <v>97</v>
      </c>
      <c r="B4" s="2">
        <v>404</v>
      </c>
      <c r="C4" s="2">
        <f>(B4*100)/B7</f>
        <v>6.3823064770932065</v>
      </c>
    </row>
    <row r="5" spans="1:3" ht="56.25" customHeight="1">
      <c r="A5" s="29" t="s">
        <v>100</v>
      </c>
      <c r="B5" s="2">
        <v>449</v>
      </c>
      <c r="C5" s="2">
        <f>(B5*100)/B7</f>
        <v>7.0932069510268558</v>
      </c>
    </row>
    <row r="6" spans="1:3" ht="31.5" customHeight="1">
      <c r="A6" s="28" t="s">
        <v>98</v>
      </c>
      <c r="B6" s="2">
        <v>29</v>
      </c>
      <c r="C6" s="2">
        <f>(B6*100)/B7</f>
        <v>0.45813586097946285</v>
      </c>
    </row>
    <row r="7" spans="1:3">
      <c r="B7">
        <f>SUM(B2:B6)</f>
        <v>6330</v>
      </c>
      <c r="C7">
        <f>SUM(C2:C6)</f>
        <v>100.00000000000001</v>
      </c>
    </row>
    <row r="20" spans="1:3">
      <c r="A20" s="30"/>
      <c r="C20" s="3" t="s">
        <v>99</v>
      </c>
    </row>
    <row r="21" spans="1:3">
      <c r="A21" s="31" t="s">
        <v>101</v>
      </c>
      <c r="B21" s="50">
        <v>6381</v>
      </c>
      <c r="C21" s="2"/>
    </row>
    <row r="22" spans="1:3" ht="45">
      <c r="A22" s="32" t="s">
        <v>102</v>
      </c>
      <c r="B22" s="2">
        <v>1241</v>
      </c>
      <c r="C22" s="2">
        <f>(B22*100)/B21</f>
        <v>19.448362325654287</v>
      </c>
    </row>
    <row r="23" spans="1:3" ht="45">
      <c r="A23" s="32" t="s">
        <v>103</v>
      </c>
      <c r="B23" s="2">
        <v>5140</v>
      </c>
      <c r="C23" s="2">
        <f>(B23*100)/B21</f>
        <v>80.551637674345713</v>
      </c>
    </row>
    <row r="37" spans="1:3">
      <c r="C37" s="3" t="s">
        <v>99</v>
      </c>
    </row>
    <row r="38" spans="1:3" ht="30.75" customHeight="1">
      <c r="A38" s="3" t="s">
        <v>89</v>
      </c>
      <c r="B38" s="2">
        <v>4641</v>
      </c>
      <c r="C38" s="2"/>
    </row>
    <row r="39" spans="1:3" ht="30.75" customHeight="1">
      <c r="A39" s="33" t="s">
        <v>104</v>
      </c>
      <c r="B39" s="2">
        <v>4237</v>
      </c>
      <c r="C39" s="2">
        <f>(B39*100)/B38</f>
        <v>91.29497953027365</v>
      </c>
    </row>
    <row r="40" spans="1:3" ht="45">
      <c r="A40" s="31" t="s">
        <v>105</v>
      </c>
      <c r="B40" s="2">
        <v>404</v>
      </c>
      <c r="C40" s="2">
        <f>(B40*100)/B38</f>
        <v>8.7050204697263514</v>
      </c>
    </row>
    <row r="59" spans="1:3">
      <c r="C59" s="3" t="s">
        <v>99</v>
      </c>
    </row>
    <row r="60" spans="1:3">
      <c r="A60" s="2" t="s">
        <v>106</v>
      </c>
      <c r="B60" s="2">
        <v>1240</v>
      </c>
      <c r="C60" s="2"/>
    </row>
    <row r="61" spans="1:3" ht="75">
      <c r="A61" s="31" t="s">
        <v>107</v>
      </c>
      <c r="B61" s="2">
        <v>1211</v>
      </c>
      <c r="C61" s="26">
        <f>(B61*100)/B60</f>
        <v>97.661290322580641</v>
      </c>
    </row>
    <row r="62" spans="1:3" ht="64.5" customHeight="1">
      <c r="A62" s="31" t="s">
        <v>108</v>
      </c>
      <c r="B62" s="2">
        <v>29</v>
      </c>
      <c r="C62" s="26">
        <f>(B62*100)/B60</f>
        <v>2.338709677419355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A2" sqref="A2:A11"/>
    </sheetView>
  </sheetViews>
  <sheetFormatPr defaultColWidth="11.42578125" defaultRowHeight="15"/>
  <sheetData>
    <row r="1" spans="1:3" ht="39.75" customHeight="1">
      <c r="A1" s="53" t="s">
        <v>109</v>
      </c>
      <c r="B1" s="34" t="s">
        <v>110</v>
      </c>
    </row>
    <row r="2" spans="1:3">
      <c r="A2" s="37">
        <v>1</v>
      </c>
      <c r="B2" s="35" t="s">
        <v>475</v>
      </c>
    </row>
    <row r="3" spans="1:3">
      <c r="A3" s="37">
        <v>1</v>
      </c>
      <c r="B3" s="35" t="s">
        <v>476</v>
      </c>
    </row>
    <row r="4" spans="1:3">
      <c r="A4" s="37">
        <v>3</v>
      </c>
      <c r="B4" s="35" t="s">
        <v>477</v>
      </c>
    </row>
    <row r="5" spans="1:3">
      <c r="A5" s="37">
        <v>8</v>
      </c>
      <c r="B5" s="35" t="s">
        <v>478</v>
      </c>
    </row>
    <row r="6" spans="1:3">
      <c r="A6" s="37">
        <v>12</v>
      </c>
      <c r="B6" s="36" t="s">
        <v>479</v>
      </c>
    </row>
    <row r="7" spans="1:3">
      <c r="A7" s="37">
        <v>14</v>
      </c>
      <c r="B7" s="35" t="s">
        <v>480</v>
      </c>
    </row>
    <row r="8" spans="1:3">
      <c r="A8" s="37">
        <v>11</v>
      </c>
      <c r="B8" s="35" t="s">
        <v>481</v>
      </c>
    </row>
    <row r="9" spans="1:3">
      <c r="A9" s="37">
        <v>10</v>
      </c>
      <c r="B9" s="35" t="s">
        <v>482</v>
      </c>
      <c r="C9">
        <v>7</v>
      </c>
    </row>
    <row r="10" spans="1:3">
      <c r="A10" s="37">
        <v>7</v>
      </c>
      <c r="B10" s="35" t="s">
        <v>483</v>
      </c>
    </row>
    <row r="11" spans="1:3" ht="15.75" thickBot="1">
      <c r="A11" s="62">
        <v>6</v>
      </c>
      <c r="B11" s="63" t="s">
        <v>484</v>
      </c>
    </row>
    <row r="12" spans="1:3">
      <c r="A12" s="47"/>
      <c r="B12" s="61"/>
    </row>
    <row r="13" spans="1:3">
      <c r="A13" s="47"/>
      <c r="B13" s="61"/>
    </row>
    <row r="14" spans="1:3">
      <c r="A14" s="47"/>
      <c r="B14" s="61"/>
    </row>
  </sheetData>
  <phoneticPr fontId="0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topLeftCell="A8" workbookViewId="0">
      <selection activeCell="R42" sqref="R42"/>
    </sheetView>
  </sheetViews>
  <sheetFormatPr defaultColWidth="11.42578125" defaultRowHeight="15"/>
  <sheetData>
    <row r="1" spans="1:3" ht="33.75" thickBot="1">
      <c r="A1" s="40" t="s">
        <v>11</v>
      </c>
      <c r="B1" s="38" t="s">
        <v>109</v>
      </c>
      <c r="C1" s="39" t="s">
        <v>110</v>
      </c>
    </row>
    <row r="2" spans="1:3">
      <c r="A2" s="64">
        <v>1</v>
      </c>
      <c r="B2" s="37">
        <v>1</v>
      </c>
      <c r="C2" s="35" t="s">
        <v>475</v>
      </c>
    </row>
    <row r="3" spans="1:3">
      <c r="A3" s="65">
        <v>4</v>
      </c>
      <c r="B3" s="37">
        <v>1</v>
      </c>
      <c r="C3" s="35" t="s">
        <v>476</v>
      </c>
    </row>
    <row r="4" spans="1:3">
      <c r="A4" s="66">
        <v>8</v>
      </c>
      <c r="B4" s="37">
        <v>3</v>
      </c>
      <c r="C4" s="35" t="s">
        <v>477</v>
      </c>
    </row>
    <row r="5" spans="1:3">
      <c r="A5" s="66">
        <v>9</v>
      </c>
      <c r="B5" s="37">
        <v>8</v>
      </c>
      <c r="C5" s="35" t="s">
        <v>478</v>
      </c>
    </row>
    <row r="6" spans="1:3">
      <c r="A6" s="65">
        <v>13</v>
      </c>
      <c r="B6" s="37">
        <v>12</v>
      </c>
      <c r="C6" s="36" t="s">
        <v>479</v>
      </c>
    </row>
    <row r="7" spans="1:3">
      <c r="A7" s="65">
        <v>17</v>
      </c>
      <c r="B7" s="37">
        <v>14</v>
      </c>
      <c r="C7" s="35" t="s">
        <v>480</v>
      </c>
    </row>
    <row r="8" spans="1:3">
      <c r="A8" s="65">
        <v>10</v>
      </c>
      <c r="B8" s="37">
        <v>11</v>
      </c>
      <c r="C8" s="35" t="s">
        <v>481</v>
      </c>
    </row>
    <row r="9" spans="1:3">
      <c r="A9" s="65">
        <v>12</v>
      </c>
      <c r="B9" s="37">
        <v>10</v>
      </c>
      <c r="C9" s="35" t="s">
        <v>482</v>
      </c>
    </row>
    <row r="10" spans="1:3">
      <c r="A10" s="65">
        <v>5</v>
      </c>
      <c r="B10" s="37">
        <v>7</v>
      </c>
      <c r="C10" s="35" t="s">
        <v>483</v>
      </c>
    </row>
    <row r="11" spans="1:3" ht="15.75" thickBot="1">
      <c r="A11" s="67">
        <v>3</v>
      </c>
      <c r="B11" s="62">
        <v>6</v>
      </c>
      <c r="C11" s="63" t="s">
        <v>484</v>
      </c>
    </row>
    <row r="12" spans="1:3">
      <c r="A12" s="47"/>
      <c r="B12" s="47"/>
      <c r="C12" s="61"/>
    </row>
    <row r="13" spans="1:3">
      <c r="A13" s="47"/>
      <c r="B13" s="47"/>
      <c r="C13" s="61"/>
    </row>
    <row r="14" spans="1:3">
      <c r="A14" s="47"/>
      <c r="B14" s="47"/>
      <c r="C14" s="61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21"/>
  <sheetViews>
    <sheetView workbookViewId="0">
      <selection activeCell="J22" sqref="J22"/>
    </sheetView>
  </sheetViews>
  <sheetFormatPr defaultColWidth="11.42578125" defaultRowHeight="15"/>
  <cols>
    <col min="1" max="1" width="22.85546875" customWidth="1"/>
    <col min="2" max="2" width="16.140625" customWidth="1"/>
  </cols>
  <sheetData>
    <row r="3" spans="1:2">
      <c r="A3" s="41" t="s">
        <v>111</v>
      </c>
      <c r="B3" s="42"/>
    </row>
    <row r="4" spans="1:2">
      <c r="A4" s="43" t="s">
        <v>114</v>
      </c>
      <c r="B4" s="43" t="s">
        <v>113</v>
      </c>
    </row>
    <row r="5" spans="1:2">
      <c r="A5" s="43">
        <v>28</v>
      </c>
      <c r="B5" s="43">
        <v>45</v>
      </c>
    </row>
    <row r="6" spans="1:2">
      <c r="A6">
        <f>(A5/B21)*100</f>
        <v>38.356164383561641</v>
      </c>
      <c r="B6">
        <f>(B5/B21)*100</f>
        <v>61.643835616438359</v>
      </c>
    </row>
    <row r="8" spans="1:2">
      <c r="A8" s="41" t="s">
        <v>112</v>
      </c>
      <c r="B8" s="42"/>
    </row>
    <row r="9" spans="1:2">
      <c r="A9" s="43" t="s">
        <v>114</v>
      </c>
      <c r="B9" s="43" t="s">
        <v>113</v>
      </c>
    </row>
    <row r="10" spans="1:2">
      <c r="A10" s="43">
        <v>41</v>
      </c>
      <c r="B10" s="43">
        <v>34</v>
      </c>
    </row>
    <row r="11" spans="1:2">
      <c r="A11">
        <f>(A10/B20)*100</f>
        <v>54.666666666666664</v>
      </c>
      <c r="B11">
        <f>(B10/B20)*100</f>
        <v>45.333333333333329</v>
      </c>
    </row>
    <row r="20" spans="1:2">
      <c r="A20" t="s">
        <v>112</v>
      </c>
      <c r="B20">
        <v>75</v>
      </c>
    </row>
    <row r="21" spans="1:2">
      <c r="A21" t="s">
        <v>111</v>
      </c>
      <c r="B21">
        <v>73</v>
      </c>
    </row>
  </sheetData>
  <phoneticPr fontId="0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C12" sqref="C12"/>
    </sheetView>
  </sheetViews>
  <sheetFormatPr defaultColWidth="11.42578125" defaultRowHeight="15"/>
  <cols>
    <col min="1" max="1" width="19" customWidth="1"/>
  </cols>
  <sheetData>
    <row r="1" spans="1:2" ht="75">
      <c r="B1" s="26" t="s">
        <v>115</v>
      </c>
    </row>
    <row r="2" spans="1:2">
      <c r="A2" s="78" t="s">
        <v>277</v>
      </c>
      <c r="B2" s="2">
        <v>2</v>
      </c>
    </row>
    <row r="3" spans="1:2">
      <c r="A3" s="78" t="s">
        <v>302</v>
      </c>
      <c r="B3" s="2">
        <v>2</v>
      </c>
    </row>
    <row r="4" spans="1:2">
      <c r="A4" s="78" t="s">
        <v>385</v>
      </c>
      <c r="B4" s="2">
        <v>2</v>
      </c>
    </row>
    <row r="5" spans="1:2">
      <c r="A5" s="82" t="s">
        <v>390</v>
      </c>
      <c r="B5" s="2">
        <v>2</v>
      </c>
    </row>
    <row r="6" spans="1:2">
      <c r="A6" s="82" t="s">
        <v>393</v>
      </c>
      <c r="B6" s="49">
        <v>2</v>
      </c>
    </row>
    <row r="7" spans="1:2">
      <c r="A7" s="87"/>
      <c r="B7" s="87"/>
    </row>
    <row r="8" spans="1:2">
      <c r="A8" s="1"/>
      <c r="B8" s="1"/>
    </row>
    <row r="9" spans="1:2">
      <c r="A9" s="1"/>
      <c r="B9" s="1"/>
    </row>
    <row r="10" spans="1:2">
      <c r="A10" s="46"/>
      <c r="B10" s="1"/>
    </row>
    <row r="11" spans="1:2">
      <c r="A11" s="46"/>
      <c r="B11" s="1"/>
    </row>
    <row r="12" spans="1:2">
      <c r="A12" s="46"/>
      <c r="B12" s="1"/>
    </row>
  </sheetData>
  <phoneticPr fontId="0" type="noConversion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16" sqref="A16"/>
    </sheetView>
  </sheetViews>
  <sheetFormatPr defaultRowHeight="15"/>
  <cols>
    <col min="1" max="1" width="14" bestFit="1" customWidth="1"/>
    <col min="2" max="2" width="11.28515625" bestFit="1" customWidth="1"/>
  </cols>
  <sheetData>
    <row r="1" spans="1:7">
      <c r="A1" t="s">
        <v>473</v>
      </c>
      <c r="B1" t="s">
        <v>471</v>
      </c>
    </row>
    <row r="2" spans="1:7">
      <c r="A2" s="59" t="s">
        <v>76</v>
      </c>
      <c r="B2" s="60">
        <v>12</v>
      </c>
    </row>
    <row r="3" spans="1:7">
      <c r="A3" s="59" t="s">
        <v>472</v>
      </c>
      <c r="B3" s="60">
        <v>10</v>
      </c>
    </row>
    <row r="4" spans="1:7">
      <c r="A4" s="59" t="s">
        <v>78</v>
      </c>
      <c r="B4" s="60">
        <v>13</v>
      </c>
    </row>
    <row r="5" spans="1:7">
      <c r="A5" s="59" t="s">
        <v>79</v>
      </c>
      <c r="B5" s="60">
        <v>8</v>
      </c>
      <c r="G5" s="58"/>
    </row>
    <row r="6" spans="1:7">
      <c r="A6" s="59" t="s">
        <v>80</v>
      </c>
      <c r="B6" s="60">
        <v>5</v>
      </c>
    </row>
    <row r="7" spans="1:7">
      <c r="A7" s="59" t="s">
        <v>81</v>
      </c>
      <c r="B7" s="60">
        <v>5</v>
      </c>
    </row>
    <row r="8" spans="1:7">
      <c r="A8" s="59" t="s">
        <v>82</v>
      </c>
      <c r="B8" s="60">
        <v>5</v>
      </c>
    </row>
    <row r="9" spans="1:7">
      <c r="A9" s="59" t="s">
        <v>83</v>
      </c>
      <c r="B9" s="60">
        <v>8</v>
      </c>
    </row>
    <row r="10" spans="1:7">
      <c r="A10" s="59" t="s">
        <v>84</v>
      </c>
      <c r="B10" s="60">
        <v>6</v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A14" sqref="A14"/>
    </sheetView>
  </sheetViews>
  <sheetFormatPr defaultRowHeight="15"/>
  <cols>
    <col min="1" max="1" width="14" bestFit="1" customWidth="1"/>
    <col min="3" max="3" width="11.140625" bestFit="1" customWidth="1"/>
  </cols>
  <sheetData>
    <row r="1" spans="1:3">
      <c r="A1" t="s">
        <v>473</v>
      </c>
      <c r="B1" t="s">
        <v>474</v>
      </c>
      <c r="C1" t="s">
        <v>471</v>
      </c>
    </row>
    <row r="2" spans="1:3">
      <c r="A2" s="59" t="s">
        <v>76</v>
      </c>
      <c r="B2">
        <v>6</v>
      </c>
      <c r="C2" s="60">
        <v>12</v>
      </c>
    </row>
    <row r="3" spans="1:3">
      <c r="A3" s="59" t="s">
        <v>77</v>
      </c>
      <c r="B3">
        <v>5</v>
      </c>
      <c r="C3" s="60">
        <v>10</v>
      </c>
    </row>
    <row r="4" spans="1:3">
      <c r="A4" s="59" t="s">
        <v>78</v>
      </c>
      <c r="B4">
        <v>14</v>
      </c>
      <c r="C4" s="60">
        <v>13</v>
      </c>
    </row>
    <row r="5" spans="1:3">
      <c r="A5" s="59" t="s">
        <v>79</v>
      </c>
      <c r="B5">
        <v>8</v>
      </c>
      <c r="C5" s="60">
        <v>8</v>
      </c>
    </row>
    <row r="6" spans="1:3">
      <c r="A6" s="59" t="s">
        <v>80</v>
      </c>
      <c r="B6">
        <v>4</v>
      </c>
      <c r="C6" s="60">
        <v>5</v>
      </c>
    </row>
    <row r="7" spans="1:3">
      <c r="A7" s="59" t="s">
        <v>81</v>
      </c>
      <c r="B7">
        <v>19</v>
      </c>
      <c r="C7" s="60">
        <v>5</v>
      </c>
    </row>
    <row r="8" spans="1:3">
      <c r="A8" s="59" t="s">
        <v>82</v>
      </c>
      <c r="B8">
        <v>11</v>
      </c>
      <c r="C8" s="60">
        <v>5</v>
      </c>
    </row>
    <row r="9" spans="1:3">
      <c r="A9" s="59" t="s">
        <v>83</v>
      </c>
      <c r="B9">
        <v>11</v>
      </c>
      <c r="C9" s="60">
        <v>8</v>
      </c>
    </row>
    <row r="10" spans="1:3">
      <c r="A10" s="59" t="s">
        <v>84</v>
      </c>
      <c r="B10">
        <v>4</v>
      </c>
      <c r="C10" s="60">
        <v>6</v>
      </c>
    </row>
    <row r="11" spans="1:3">
      <c r="A11" s="59"/>
    </row>
    <row r="12" spans="1:3">
      <c r="A12" s="59"/>
    </row>
    <row r="13" spans="1:3">
      <c r="A13" s="59"/>
    </row>
    <row r="14" spans="1:3">
      <c r="A14" s="59"/>
    </row>
    <row r="15" spans="1:3">
      <c r="A15" s="59"/>
    </row>
    <row r="16" spans="1:3">
      <c r="A16" s="59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6"/>
  <sheetViews>
    <sheetView workbookViewId="0">
      <selection activeCell="F7" sqref="F7"/>
    </sheetView>
  </sheetViews>
  <sheetFormatPr defaultColWidth="8.7109375" defaultRowHeight="9" customHeight="1"/>
  <cols>
    <col min="1" max="2" width="8.7109375" style="92"/>
    <col min="3" max="3" width="9.5703125" style="92" customWidth="1"/>
    <col min="4" max="7" width="8.7109375" style="92"/>
    <col min="8" max="8" width="7.140625" style="92" customWidth="1"/>
    <col min="9" max="16384" width="8.7109375" style="92"/>
  </cols>
  <sheetData>
    <row r="1" spans="1:13" s="183" customFormat="1" ht="18.75" customHeight="1" thickBot="1">
      <c r="A1" s="180" t="s">
        <v>507</v>
      </c>
      <c r="B1" s="181"/>
      <c r="C1" s="181"/>
      <c r="D1" s="181">
        <v>2014</v>
      </c>
      <c r="E1" s="181"/>
      <c r="F1" s="181"/>
      <c r="G1" s="181"/>
      <c r="H1" s="181"/>
      <c r="I1" s="181"/>
      <c r="J1" s="182"/>
    </row>
    <row r="2" spans="1:13" ht="20.25" customHeight="1">
      <c r="A2" s="93"/>
      <c r="B2" s="94" t="s">
        <v>52</v>
      </c>
      <c r="C2" s="95" t="s">
        <v>54</v>
      </c>
      <c r="D2" s="96"/>
      <c r="E2" s="97"/>
      <c r="F2" s="98" t="s">
        <v>53</v>
      </c>
      <c r="G2" s="94" t="s">
        <v>55</v>
      </c>
      <c r="H2" s="99" t="s">
        <v>56</v>
      </c>
      <c r="I2" s="94" t="s">
        <v>57</v>
      </c>
      <c r="J2" s="100" t="s">
        <v>58</v>
      </c>
    </row>
    <row r="3" spans="1:13" ht="18.75" customHeight="1">
      <c r="A3" s="101" t="s">
        <v>59</v>
      </c>
      <c r="B3" s="102" t="s">
        <v>60</v>
      </c>
      <c r="C3" s="103" t="s">
        <v>61</v>
      </c>
      <c r="D3" s="104" t="s">
        <v>65</v>
      </c>
      <c r="E3" s="105" t="s">
        <v>69</v>
      </c>
      <c r="F3" s="106" t="s">
        <v>12</v>
      </c>
      <c r="G3" s="102" t="s">
        <v>62</v>
      </c>
      <c r="H3" s="107" t="s">
        <v>63</v>
      </c>
      <c r="I3" s="107" t="s">
        <v>191</v>
      </c>
      <c r="J3" s="108" t="s">
        <v>64</v>
      </c>
    </row>
    <row r="4" spans="1:13" ht="9" customHeight="1">
      <c r="A4" s="109" t="s">
        <v>192</v>
      </c>
      <c r="B4" s="110" t="s">
        <v>189</v>
      </c>
      <c r="C4" s="111">
        <v>41791</v>
      </c>
      <c r="D4" s="110" t="s">
        <v>190</v>
      </c>
      <c r="E4" s="112" t="s">
        <v>70</v>
      </c>
      <c r="F4" s="112" t="s">
        <v>70</v>
      </c>
      <c r="G4" s="110" t="s">
        <v>190</v>
      </c>
      <c r="H4" s="110">
        <v>0</v>
      </c>
      <c r="I4" s="110">
        <v>1</v>
      </c>
      <c r="J4" s="113">
        <v>0</v>
      </c>
    </row>
    <row r="5" spans="1:13" ht="9" customHeight="1">
      <c r="A5" s="109" t="s">
        <v>200</v>
      </c>
      <c r="B5" s="110" t="s">
        <v>201</v>
      </c>
      <c r="C5" s="111">
        <v>41799</v>
      </c>
      <c r="D5" s="110" t="s">
        <v>190</v>
      </c>
      <c r="E5" s="112" t="s">
        <v>70</v>
      </c>
      <c r="F5" s="112" t="s">
        <v>70</v>
      </c>
      <c r="G5" s="110" t="s">
        <v>190</v>
      </c>
      <c r="H5" s="110">
        <v>1</v>
      </c>
      <c r="I5" s="110">
        <v>1</v>
      </c>
      <c r="J5" s="113">
        <v>0</v>
      </c>
    </row>
    <row r="6" spans="1:13" ht="9" customHeight="1">
      <c r="A6" s="109" t="s">
        <v>224</v>
      </c>
      <c r="B6" s="110" t="s">
        <v>225</v>
      </c>
      <c r="C6" s="111">
        <v>41809</v>
      </c>
      <c r="D6" s="110" t="s">
        <v>226</v>
      </c>
      <c r="E6" s="114">
        <v>0.4548611111111111</v>
      </c>
      <c r="F6" s="112" t="s">
        <v>227</v>
      </c>
      <c r="G6" s="110" t="s">
        <v>226</v>
      </c>
      <c r="H6" s="110">
        <v>1</v>
      </c>
      <c r="I6" s="110">
        <v>1</v>
      </c>
      <c r="J6" s="113">
        <v>0</v>
      </c>
    </row>
    <row r="7" spans="1:13" ht="9" customHeight="1">
      <c r="A7" s="109" t="s">
        <v>232</v>
      </c>
      <c r="B7" s="110" t="s">
        <v>201</v>
      </c>
      <c r="C7" s="111">
        <v>41811</v>
      </c>
      <c r="D7" s="110" t="s">
        <v>226</v>
      </c>
      <c r="E7" s="114">
        <v>0.46666666666666662</v>
      </c>
      <c r="F7" s="272" t="s">
        <v>233</v>
      </c>
      <c r="G7" s="110" t="s">
        <v>226</v>
      </c>
      <c r="H7" s="110">
        <v>0</v>
      </c>
      <c r="I7" s="110">
        <v>1</v>
      </c>
      <c r="J7" s="113">
        <v>0</v>
      </c>
    </row>
    <row r="8" spans="1:13" ht="9" customHeight="1">
      <c r="A8" s="109" t="s">
        <v>234</v>
      </c>
      <c r="B8" s="110" t="s">
        <v>235</v>
      </c>
      <c r="C8" s="111">
        <v>41811</v>
      </c>
      <c r="D8" s="110" t="s">
        <v>226</v>
      </c>
      <c r="E8" s="114">
        <v>8.9583333333333334E-2</v>
      </c>
      <c r="F8" s="112" t="s">
        <v>70</v>
      </c>
      <c r="G8" s="112" t="s">
        <v>190</v>
      </c>
      <c r="H8" s="110">
        <v>0</v>
      </c>
      <c r="I8" s="110">
        <v>1</v>
      </c>
      <c r="J8" s="113">
        <v>0</v>
      </c>
    </row>
    <row r="9" spans="1:13" ht="9" customHeight="1">
      <c r="A9" s="109" t="s">
        <v>236</v>
      </c>
      <c r="B9" s="115" t="s">
        <v>239</v>
      </c>
      <c r="C9" s="116">
        <v>41812</v>
      </c>
      <c r="D9" s="115" t="s">
        <v>190</v>
      </c>
      <c r="E9" s="117">
        <v>1.0416666666666666E-2</v>
      </c>
      <c r="F9" s="118" t="s">
        <v>70</v>
      </c>
      <c r="G9" s="118" t="s">
        <v>190</v>
      </c>
      <c r="H9" s="115">
        <v>2</v>
      </c>
      <c r="I9" s="115">
        <v>1</v>
      </c>
      <c r="J9" s="119">
        <v>0</v>
      </c>
      <c r="M9" s="120"/>
    </row>
    <row r="10" spans="1:13" ht="9" customHeight="1">
      <c r="A10" s="109" t="s">
        <v>238</v>
      </c>
      <c r="B10" s="110" t="s">
        <v>237</v>
      </c>
      <c r="C10" s="111">
        <v>41812</v>
      </c>
      <c r="D10" s="110" t="s">
        <v>190</v>
      </c>
      <c r="E10" s="114">
        <v>0.19513888888888889</v>
      </c>
      <c r="F10" s="112" t="s">
        <v>70</v>
      </c>
      <c r="G10" s="112" t="s">
        <v>190</v>
      </c>
      <c r="H10" s="110">
        <v>0</v>
      </c>
      <c r="I10" s="110">
        <v>1</v>
      </c>
      <c r="J10" s="113">
        <v>0</v>
      </c>
    </row>
    <row r="11" spans="1:13" ht="9" customHeight="1">
      <c r="A11" s="109" t="s">
        <v>244</v>
      </c>
      <c r="B11" s="110" t="s">
        <v>245</v>
      </c>
      <c r="C11" s="111">
        <v>41813</v>
      </c>
      <c r="D11" s="110" t="s">
        <v>190</v>
      </c>
      <c r="E11" s="112" t="s">
        <v>70</v>
      </c>
      <c r="F11" s="112" t="s">
        <v>70</v>
      </c>
      <c r="G11" s="112" t="s">
        <v>190</v>
      </c>
      <c r="H11" s="110">
        <v>0</v>
      </c>
      <c r="I11" s="110">
        <v>1</v>
      </c>
      <c r="J11" s="113">
        <v>0</v>
      </c>
    </row>
    <row r="12" spans="1:13" ht="9" customHeight="1">
      <c r="A12" s="109" t="s">
        <v>250</v>
      </c>
      <c r="B12" s="110" t="s">
        <v>243</v>
      </c>
      <c r="C12" s="111">
        <v>41815</v>
      </c>
      <c r="D12" s="110" t="s">
        <v>190</v>
      </c>
      <c r="E12" s="114">
        <v>9.0972222222222218E-2</v>
      </c>
      <c r="F12" s="112" t="s">
        <v>70</v>
      </c>
      <c r="G12" s="112" t="s">
        <v>190</v>
      </c>
      <c r="H12" s="110">
        <v>0</v>
      </c>
      <c r="I12" s="110">
        <v>1</v>
      </c>
      <c r="J12" s="113">
        <v>0</v>
      </c>
    </row>
    <row r="13" spans="1:13" ht="9" customHeight="1">
      <c r="A13" s="109" t="s">
        <v>251</v>
      </c>
      <c r="B13" s="110" t="s">
        <v>252</v>
      </c>
      <c r="C13" s="111">
        <v>41815</v>
      </c>
      <c r="D13" s="110" t="s">
        <v>190</v>
      </c>
      <c r="E13" s="114">
        <v>0.4826388888888889</v>
      </c>
      <c r="F13" s="112" t="s">
        <v>70</v>
      </c>
      <c r="G13" s="110" t="s">
        <v>190</v>
      </c>
      <c r="H13" s="110">
        <v>0</v>
      </c>
      <c r="I13" s="110">
        <v>1</v>
      </c>
      <c r="J13" s="113">
        <v>0</v>
      </c>
    </row>
    <row r="14" spans="1:13" ht="9" customHeight="1">
      <c r="A14" s="109" t="s">
        <v>264</v>
      </c>
      <c r="B14" s="110" t="s">
        <v>265</v>
      </c>
      <c r="C14" s="111">
        <v>41817</v>
      </c>
      <c r="D14" s="110" t="s">
        <v>226</v>
      </c>
      <c r="E14" s="114">
        <v>2.4305555555555556E-2</v>
      </c>
      <c r="F14" s="112" t="s">
        <v>266</v>
      </c>
      <c r="G14" s="110" t="s">
        <v>226</v>
      </c>
      <c r="H14" s="110">
        <v>4</v>
      </c>
      <c r="I14" s="110">
        <v>1</v>
      </c>
      <c r="J14" s="113">
        <v>0</v>
      </c>
    </row>
    <row r="15" spans="1:13" ht="9" customHeight="1">
      <c r="A15" s="109" t="s">
        <v>267</v>
      </c>
      <c r="B15" s="110" t="s">
        <v>268</v>
      </c>
      <c r="C15" s="111">
        <v>41817</v>
      </c>
      <c r="D15" s="110" t="s">
        <v>190</v>
      </c>
      <c r="E15" s="112" t="s">
        <v>70</v>
      </c>
      <c r="F15" s="112" t="s">
        <v>70</v>
      </c>
      <c r="G15" s="110" t="s">
        <v>190</v>
      </c>
      <c r="H15" s="110">
        <v>0</v>
      </c>
      <c r="I15" s="110">
        <v>1</v>
      </c>
      <c r="J15" s="113">
        <v>0</v>
      </c>
    </row>
    <row r="16" spans="1:13" ht="9" customHeight="1">
      <c r="A16" s="109" t="s">
        <v>269</v>
      </c>
      <c r="B16" s="110" t="s">
        <v>270</v>
      </c>
      <c r="C16" s="111">
        <v>41818</v>
      </c>
      <c r="D16" s="110" t="s">
        <v>190</v>
      </c>
      <c r="E16" s="112" t="s">
        <v>70</v>
      </c>
      <c r="F16" s="112" t="s">
        <v>70</v>
      </c>
      <c r="G16" s="110" t="s">
        <v>190</v>
      </c>
      <c r="H16" s="110">
        <v>0</v>
      </c>
      <c r="I16" s="110">
        <v>1</v>
      </c>
      <c r="J16" s="113">
        <v>0</v>
      </c>
    </row>
    <row r="17" spans="1:10" ht="9" customHeight="1">
      <c r="A17" s="109" t="s">
        <v>271</v>
      </c>
      <c r="B17" s="110" t="s">
        <v>272</v>
      </c>
      <c r="C17" s="111">
        <v>41819</v>
      </c>
      <c r="D17" s="110" t="s">
        <v>190</v>
      </c>
      <c r="E17" s="114">
        <v>0.50347222222222221</v>
      </c>
      <c r="F17" s="112" t="s">
        <v>70</v>
      </c>
      <c r="G17" s="112" t="s">
        <v>190</v>
      </c>
      <c r="H17" s="110">
        <v>0</v>
      </c>
      <c r="I17" s="110">
        <v>1</v>
      </c>
      <c r="J17" s="113">
        <v>0</v>
      </c>
    </row>
    <row r="18" spans="1:10" ht="9" customHeight="1">
      <c r="A18" s="109" t="s">
        <v>273</v>
      </c>
      <c r="B18" s="110" t="s">
        <v>270</v>
      </c>
      <c r="C18" s="111">
        <v>41819</v>
      </c>
      <c r="D18" s="110" t="s">
        <v>190</v>
      </c>
      <c r="E18" s="114">
        <v>0.51041666666666663</v>
      </c>
      <c r="F18" s="112" t="s">
        <v>70</v>
      </c>
      <c r="G18" s="110" t="s">
        <v>190</v>
      </c>
      <c r="H18" s="110">
        <v>0</v>
      </c>
      <c r="I18" s="110">
        <v>1</v>
      </c>
      <c r="J18" s="113">
        <v>0</v>
      </c>
    </row>
    <row r="19" spans="1:10" ht="9" customHeight="1">
      <c r="A19" s="109" t="s">
        <v>285</v>
      </c>
      <c r="B19" s="110" t="s">
        <v>286</v>
      </c>
      <c r="C19" s="111">
        <v>41820</v>
      </c>
      <c r="D19" s="110" t="s">
        <v>190</v>
      </c>
      <c r="E19" s="114">
        <v>0.13472222222222222</v>
      </c>
      <c r="F19" s="112" t="s">
        <v>70</v>
      </c>
      <c r="G19" s="110" t="s">
        <v>190</v>
      </c>
      <c r="H19" s="110">
        <v>0</v>
      </c>
      <c r="I19" s="110">
        <v>1</v>
      </c>
      <c r="J19" s="113">
        <v>0</v>
      </c>
    </row>
    <row r="20" spans="1:10" ht="9" customHeight="1">
      <c r="A20" s="109" t="s">
        <v>284</v>
      </c>
      <c r="B20" s="110" t="s">
        <v>282</v>
      </c>
      <c r="C20" s="111">
        <v>41821</v>
      </c>
      <c r="D20" s="110" t="s">
        <v>190</v>
      </c>
      <c r="E20" s="114">
        <v>0.48958333333333331</v>
      </c>
      <c r="F20" s="112" t="s">
        <v>70</v>
      </c>
      <c r="G20" s="110" t="s">
        <v>190</v>
      </c>
      <c r="H20" s="110">
        <v>0</v>
      </c>
      <c r="I20" s="110">
        <v>1</v>
      </c>
      <c r="J20" s="113">
        <v>0</v>
      </c>
    </row>
    <row r="21" spans="1:10" ht="9" customHeight="1">
      <c r="A21" s="109" t="s">
        <v>287</v>
      </c>
      <c r="B21" s="110" t="s">
        <v>288</v>
      </c>
      <c r="C21" s="111">
        <v>41821</v>
      </c>
      <c r="D21" s="110" t="s">
        <v>190</v>
      </c>
      <c r="E21" s="112" t="s">
        <v>70</v>
      </c>
      <c r="F21" s="112" t="s">
        <v>70</v>
      </c>
      <c r="G21" s="110" t="s">
        <v>190</v>
      </c>
      <c r="H21" s="110">
        <v>0</v>
      </c>
      <c r="I21" s="110">
        <v>1</v>
      </c>
      <c r="J21" s="113">
        <v>0</v>
      </c>
    </row>
    <row r="22" spans="1:10" ht="9" customHeight="1">
      <c r="A22" s="109" t="s">
        <v>289</v>
      </c>
      <c r="B22" s="110" t="s">
        <v>290</v>
      </c>
      <c r="C22" s="111">
        <v>41821</v>
      </c>
      <c r="D22" s="110" t="s">
        <v>190</v>
      </c>
      <c r="E22" s="112" t="s">
        <v>70</v>
      </c>
      <c r="F22" s="112" t="s">
        <v>70</v>
      </c>
      <c r="G22" s="110" t="s">
        <v>190</v>
      </c>
      <c r="H22" s="110">
        <v>2</v>
      </c>
      <c r="I22" s="110">
        <v>1</v>
      </c>
      <c r="J22" s="113">
        <v>1</v>
      </c>
    </row>
    <row r="23" spans="1:10" ht="9" customHeight="1">
      <c r="A23" s="121" t="s">
        <v>291</v>
      </c>
      <c r="B23" s="52" t="s">
        <v>246</v>
      </c>
      <c r="C23" s="122">
        <v>41821</v>
      </c>
      <c r="D23" s="52" t="s">
        <v>190</v>
      </c>
      <c r="E23" s="123" t="s">
        <v>70</v>
      </c>
      <c r="F23" s="123" t="s">
        <v>70</v>
      </c>
      <c r="G23" s="52" t="s">
        <v>190</v>
      </c>
      <c r="H23" s="52">
        <v>0</v>
      </c>
      <c r="I23" s="52">
        <v>1</v>
      </c>
      <c r="J23" s="124">
        <v>0</v>
      </c>
    </row>
    <row r="24" spans="1:10" ht="9" customHeight="1">
      <c r="A24" s="121" t="s">
        <v>307</v>
      </c>
      <c r="B24" s="52" t="s">
        <v>163</v>
      </c>
      <c r="C24" s="122">
        <v>41822</v>
      </c>
      <c r="D24" s="52" t="s">
        <v>190</v>
      </c>
      <c r="E24" s="125">
        <v>0.10416666666666667</v>
      </c>
      <c r="F24" s="123" t="s">
        <v>70</v>
      </c>
      <c r="G24" s="52" t="s">
        <v>190</v>
      </c>
      <c r="H24" s="52">
        <v>0</v>
      </c>
      <c r="I24" s="52">
        <v>1</v>
      </c>
      <c r="J24" s="124">
        <v>0</v>
      </c>
    </row>
    <row r="25" spans="1:10" ht="9" customHeight="1">
      <c r="A25" s="121" t="s">
        <v>308</v>
      </c>
      <c r="B25" s="52" t="s">
        <v>309</v>
      </c>
      <c r="C25" s="122">
        <v>41823</v>
      </c>
      <c r="D25" s="52" t="s">
        <v>190</v>
      </c>
      <c r="E25" s="125">
        <v>0.1111111111111111</v>
      </c>
      <c r="F25" s="123" t="s">
        <v>70</v>
      </c>
      <c r="G25" s="52" t="s">
        <v>190</v>
      </c>
      <c r="H25" s="52">
        <v>0</v>
      </c>
      <c r="I25" s="52">
        <v>1</v>
      </c>
      <c r="J25" s="124">
        <v>0</v>
      </c>
    </row>
    <row r="26" spans="1:10" ht="9" customHeight="1">
      <c r="A26" s="121" t="s">
        <v>310</v>
      </c>
      <c r="B26" s="52" t="s">
        <v>282</v>
      </c>
      <c r="C26" s="122">
        <v>41823</v>
      </c>
      <c r="D26" s="52" t="s">
        <v>190</v>
      </c>
      <c r="E26" s="125">
        <v>0.15277777777777776</v>
      </c>
      <c r="F26" s="123" t="s">
        <v>70</v>
      </c>
      <c r="G26" s="52" t="s">
        <v>190</v>
      </c>
      <c r="H26" s="52">
        <v>0</v>
      </c>
      <c r="I26" s="52">
        <v>1</v>
      </c>
      <c r="J26" s="124">
        <v>0</v>
      </c>
    </row>
    <row r="27" spans="1:10" ht="9" customHeight="1">
      <c r="A27" s="121" t="s">
        <v>311</v>
      </c>
      <c r="B27" s="52" t="s">
        <v>270</v>
      </c>
      <c r="C27" s="122">
        <v>41824</v>
      </c>
      <c r="D27" s="52" t="s">
        <v>190</v>
      </c>
      <c r="E27" s="125" t="s">
        <v>70</v>
      </c>
      <c r="F27" s="123" t="s">
        <v>70</v>
      </c>
      <c r="G27" s="52" t="s">
        <v>190</v>
      </c>
      <c r="H27" s="52">
        <v>0</v>
      </c>
      <c r="I27" s="52">
        <v>1</v>
      </c>
      <c r="J27" s="124">
        <v>0</v>
      </c>
    </row>
    <row r="28" spans="1:10" ht="9" customHeight="1">
      <c r="A28" s="121" t="s">
        <v>312</v>
      </c>
      <c r="B28" s="52" t="s">
        <v>313</v>
      </c>
      <c r="C28" s="122">
        <v>41825</v>
      </c>
      <c r="D28" s="52" t="s">
        <v>226</v>
      </c>
      <c r="E28" s="125">
        <v>6.6666666666666666E-2</v>
      </c>
      <c r="F28" s="123" t="s">
        <v>222</v>
      </c>
      <c r="G28" s="52" t="s">
        <v>190</v>
      </c>
      <c r="H28" s="52">
        <v>1</v>
      </c>
      <c r="I28" s="52">
        <v>1</v>
      </c>
      <c r="J28" s="124">
        <v>1</v>
      </c>
    </row>
    <row r="29" spans="1:10" ht="9" customHeight="1">
      <c r="A29" s="121" t="s">
        <v>314</v>
      </c>
      <c r="B29" s="52" t="s">
        <v>315</v>
      </c>
      <c r="C29" s="122">
        <v>41826</v>
      </c>
      <c r="D29" s="52" t="s">
        <v>226</v>
      </c>
      <c r="E29" s="125" t="s">
        <v>70</v>
      </c>
      <c r="F29" s="123" t="s">
        <v>321</v>
      </c>
      <c r="G29" s="52" t="s">
        <v>226</v>
      </c>
      <c r="H29" s="52">
        <v>0</v>
      </c>
      <c r="I29" s="52">
        <v>1</v>
      </c>
      <c r="J29" s="124">
        <v>0</v>
      </c>
    </row>
    <row r="30" spans="1:10" ht="9" customHeight="1">
      <c r="A30" s="121" t="s">
        <v>320</v>
      </c>
      <c r="B30" s="52" t="s">
        <v>326</v>
      </c>
      <c r="C30" s="122">
        <v>41827</v>
      </c>
      <c r="D30" s="52" t="s">
        <v>190</v>
      </c>
      <c r="E30" s="125">
        <v>0.1076388888888889</v>
      </c>
      <c r="F30" s="123" t="s">
        <v>70</v>
      </c>
      <c r="G30" s="52" t="s">
        <v>190</v>
      </c>
      <c r="H30" s="52">
        <v>0</v>
      </c>
      <c r="I30" s="52">
        <v>1</v>
      </c>
      <c r="J30" s="124">
        <v>0</v>
      </c>
    </row>
    <row r="31" spans="1:10" ht="9" customHeight="1">
      <c r="A31" s="121" t="s">
        <v>325</v>
      </c>
      <c r="B31" s="52" t="s">
        <v>225</v>
      </c>
      <c r="C31" s="122">
        <v>41827</v>
      </c>
      <c r="D31" s="52" t="s">
        <v>226</v>
      </c>
      <c r="E31" s="125">
        <v>0.15694444444444444</v>
      </c>
      <c r="F31" s="123" t="s">
        <v>321</v>
      </c>
      <c r="G31" s="52" t="s">
        <v>190</v>
      </c>
      <c r="H31" s="52">
        <v>1</v>
      </c>
      <c r="I31" s="52">
        <v>1</v>
      </c>
      <c r="J31" s="124">
        <v>1</v>
      </c>
    </row>
    <row r="32" spans="1:10" ht="9" customHeight="1">
      <c r="A32" s="121" t="s">
        <v>328</v>
      </c>
      <c r="B32" s="52" t="s">
        <v>330</v>
      </c>
      <c r="C32" s="122">
        <v>41828</v>
      </c>
      <c r="D32" s="52" t="s">
        <v>190</v>
      </c>
      <c r="E32" s="125">
        <v>0.25694444444444448</v>
      </c>
      <c r="F32" s="123" t="s">
        <v>70</v>
      </c>
      <c r="G32" s="52" t="s">
        <v>190</v>
      </c>
      <c r="H32" s="52">
        <v>0</v>
      </c>
      <c r="I32" s="52">
        <v>1</v>
      </c>
      <c r="J32" s="124">
        <v>0</v>
      </c>
    </row>
    <row r="33" spans="1:10" ht="9" customHeight="1">
      <c r="A33" s="121" t="s">
        <v>329</v>
      </c>
      <c r="B33" s="52" t="s">
        <v>327</v>
      </c>
      <c r="C33" s="122">
        <v>41828</v>
      </c>
      <c r="D33" s="52" t="s">
        <v>190</v>
      </c>
      <c r="E33" s="125">
        <v>0.1875</v>
      </c>
      <c r="F33" s="123" t="s">
        <v>70</v>
      </c>
      <c r="G33" s="52" t="s">
        <v>190</v>
      </c>
      <c r="H33" s="52">
        <v>0</v>
      </c>
      <c r="I33" s="52">
        <v>1</v>
      </c>
      <c r="J33" s="124">
        <v>0</v>
      </c>
    </row>
    <row r="34" spans="1:10" ht="9" customHeight="1">
      <c r="A34" s="121" t="s">
        <v>331</v>
      </c>
      <c r="B34" s="52" t="s">
        <v>327</v>
      </c>
      <c r="C34" s="122">
        <v>41829</v>
      </c>
      <c r="D34" s="52" t="s">
        <v>190</v>
      </c>
      <c r="E34" s="125">
        <v>1.0416666666666666E-2</v>
      </c>
      <c r="F34" s="123" t="s">
        <v>70</v>
      </c>
      <c r="G34" s="52" t="s">
        <v>190</v>
      </c>
      <c r="H34" s="52">
        <v>0</v>
      </c>
      <c r="I34" s="52">
        <v>1</v>
      </c>
      <c r="J34" s="124">
        <v>0</v>
      </c>
    </row>
    <row r="35" spans="1:10" ht="9" customHeight="1">
      <c r="A35" s="121" t="s">
        <v>332</v>
      </c>
      <c r="B35" s="52" t="s">
        <v>313</v>
      </c>
      <c r="C35" s="122">
        <v>41830</v>
      </c>
      <c r="D35" s="52" t="s">
        <v>190</v>
      </c>
      <c r="E35" s="125" t="s">
        <v>70</v>
      </c>
      <c r="F35" s="123" t="s">
        <v>70</v>
      </c>
      <c r="G35" s="52" t="s">
        <v>190</v>
      </c>
      <c r="H35" s="52">
        <v>3</v>
      </c>
      <c r="I35" s="52">
        <v>1</v>
      </c>
      <c r="J35" s="124">
        <v>0</v>
      </c>
    </row>
    <row r="36" spans="1:10" ht="9" customHeight="1">
      <c r="A36" s="121" t="s">
        <v>333</v>
      </c>
      <c r="B36" s="52" t="s">
        <v>281</v>
      </c>
      <c r="C36" s="122">
        <v>41830</v>
      </c>
      <c r="D36" s="52" t="s">
        <v>190</v>
      </c>
      <c r="E36" s="125">
        <v>2.7777777777777776E-2</v>
      </c>
      <c r="F36" s="123" t="s">
        <v>70</v>
      </c>
      <c r="G36" s="52" t="s">
        <v>190</v>
      </c>
      <c r="H36" s="52">
        <v>0</v>
      </c>
      <c r="I36" s="52">
        <v>1</v>
      </c>
      <c r="J36" s="124">
        <v>0</v>
      </c>
    </row>
    <row r="37" spans="1:10" ht="9" customHeight="1">
      <c r="A37" s="126" t="s">
        <v>334</v>
      </c>
      <c r="B37" s="52" t="s">
        <v>335</v>
      </c>
      <c r="C37" s="122">
        <v>41830</v>
      </c>
      <c r="D37" s="52" t="s">
        <v>190</v>
      </c>
      <c r="E37" s="125">
        <v>0.9916666666666667</v>
      </c>
      <c r="F37" s="127" t="s">
        <v>70</v>
      </c>
      <c r="G37" s="52" t="s">
        <v>190</v>
      </c>
      <c r="H37" s="52">
        <v>0</v>
      </c>
      <c r="I37" s="52">
        <v>1</v>
      </c>
      <c r="J37" s="124">
        <v>0</v>
      </c>
    </row>
    <row r="38" spans="1:10" ht="9" customHeight="1">
      <c r="A38" s="121" t="s">
        <v>336</v>
      </c>
      <c r="B38" s="52" t="s">
        <v>337</v>
      </c>
      <c r="C38" s="122">
        <v>41830</v>
      </c>
      <c r="D38" s="52" t="s">
        <v>190</v>
      </c>
      <c r="E38" s="125">
        <v>0.14583333333333334</v>
      </c>
      <c r="F38" s="123" t="s">
        <v>338</v>
      </c>
      <c r="G38" s="52" t="s">
        <v>226</v>
      </c>
      <c r="H38" s="52">
        <v>8</v>
      </c>
      <c r="I38" s="52">
        <v>1</v>
      </c>
      <c r="J38" s="124">
        <v>0</v>
      </c>
    </row>
    <row r="39" spans="1:10" ht="9" customHeight="1">
      <c r="A39" s="121" t="s">
        <v>339</v>
      </c>
      <c r="B39" s="52" t="s">
        <v>340</v>
      </c>
      <c r="C39" s="122">
        <v>41831</v>
      </c>
      <c r="D39" s="52" t="s">
        <v>190</v>
      </c>
      <c r="E39" s="125">
        <v>0.10347222222222223</v>
      </c>
      <c r="F39" s="123" t="s">
        <v>70</v>
      </c>
      <c r="G39" s="52" t="s">
        <v>190</v>
      </c>
      <c r="H39" s="52">
        <v>0</v>
      </c>
      <c r="I39" s="52">
        <v>1</v>
      </c>
      <c r="J39" s="124">
        <v>0</v>
      </c>
    </row>
    <row r="40" spans="1:10" ht="9" customHeight="1">
      <c r="A40" s="121" t="s">
        <v>341</v>
      </c>
      <c r="B40" s="52" t="s">
        <v>340</v>
      </c>
      <c r="C40" s="122">
        <v>41831</v>
      </c>
      <c r="D40" s="52" t="s">
        <v>190</v>
      </c>
      <c r="E40" s="125">
        <v>0.97916666666666663</v>
      </c>
      <c r="F40" s="123" t="s">
        <v>70</v>
      </c>
      <c r="G40" s="52" t="s">
        <v>190</v>
      </c>
      <c r="H40" s="52">
        <v>1</v>
      </c>
      <c r="I40" s="52">
        <v>1</v>
      </c>
      <c r="J40" s="124">
        <v>0</v>
      </c>
    </row>
    <row r="41" spans="1:10" ht="9" customHeight="1">
      <c r="A41" s="128" t="s">
        <v>343</v>
      </c>
      <c r="B41" s="110" t="s">
        <v>342</v>
      </c>
      <c r="C41" s="111">
        <v>41832</v>
      </c>
      <c r="D41" s="110" t="s">
        <v>190</v>
      </c>
      <c r="E41" s="114">
        <v>7.5694444444444439E-2</v>
      </c>
      <c r="F41" s="129" t="s">
        <v>70</v>
      </c>
      <c r="G41" s="110" t="s">
        <v>190</v>
      </c>
      <c r="H41" s="110">
        <v>0</v>
      </c>
      <c r="I41" s="110">
        <v>1</v>
      </c>
      <c r="J41" s="113">
        <v>0</v>
      </c>
    </row>
    <row r="42" spans="1:10" ht="9" customHeight="1">
      <c r="A42" s="130" t="s">
        <v>363</v>
      </c>
      <c r="B42" s="52" t="s">
        <v>344</v>
      </c>
      <c r="C42" s="122">
        <v>41832</v>
      </c>
      <c r="D42" s="52" t="s">
        <v>226</v>
      </c>
      <c r="E42" s="125">
        <v>0.10486111111111111</v>
      </c>
      <c r="F42" s="131" t="s">
        <v>345</v>
      </c>
      <c r="G42" s="52" t="s">
        <v>226</v>
      </c>
      <c r="H42" s="52">
        <v>3</v>
      </c>
      <c r="I42" s="52">
        <v>1</v>
      </c>
      <c r="J42" s="124">
        <v>2</v>
      </c>
    </row>
    <row r="43" spans="1:10" ht="9" customHeight="1">
      <c r="A43" s="130" t="s">
        <v>348</v>
      </c>
      <c r="B43" s="52" t="s">
        <v>346</v>
      </c>
      <c r="C43" s="122">
        <v>41833</v>
      </c>
      <c r="D43" s="52" t="s">
        <v>226</v>
      </c>
      <c r="E43" s="125">
        <v>6.0416666666666667E-2</v>
      </c>
      <c r="F43" s="131" t="s">
        <v>347</v>
      </c>
      <c r="G43" s="52" t="s">
        <v>226</v>
      </c>
      <c r="H43" s="52">
        <v>0</v>
      </c>
      <c r="I43" s="52">
        <v>1</v>
      </c>
      <c r="J43" s="124">
        <v>0</v>
      </c>
    </row>
    <row r="44" spans="1:10" ht="9" customHeight="1">
      <c r="A44" s="130" t="s">
        <v>349</v>
      </c>
      <c r="B44" s="52" t="s">
        <v>189</v>
      </c>
      <c r="C44" s="122">
        <v>41833</v>
      </c>
      <c r="D44" s="52" t="s">
        <v>190</v>
      </c>
      <c r="E44" s="125">
        <v>9.375E-2</v>
      </c>
      <c r="F44" s="131" t="s">
        <v>70</v>
      </c>
      <c r="G44" s="52" t="s">
        <v>190</v>
      </c>
      <c r="H44" s="52">
        <v>0</v>
      </c>
      <c r="I44" s="52">
        <v>1</v>
      </c>
      <c r="J44" s="124">
        <v>0</v>
      </c>
    </row>
    <row r="45" spans="1:10" ht="9" customHeight="1">
      <c r="A45" s="130" t="s">
        <v>364</v>
      </c>
      <c r="B45" s="52" t="s">
        <v>350</v>
      </c>
      <c r="C45" s="122">
        <v>41834</v>
      </c>
      <c r="D45" s="52" t="s">
        <v>190</v>
      </c>
      <c r="E45" s="125" t="s">
        <v>70</v>
      </c>
      <c r="F45" s="131" t="s">
        <v>70</v>
      </c>
      <c r="G45" s="52" t="s">
        <v>190</v>
      </c>
      <c r="H45" s="52">
        <v>1</v>
      </c>
      <c r="I45" s="52">
        <v>1</v>
      </c>
      <c r="J45" s="124">
        <v>0</v>
      </c>
    </row>
    <row r="46" spans="1:10" ht="9" customHeight="1">
      <c r="A46" s="130" t="s">
        <v>365</v>
      </c>
      <c r="B46" s="52" t="s">
        <v>366</v>
      </c>
      <c r="C46" s="122">
        <v>41835</v>
      </c>
      <c r="D46" s="52" t="s">
        <v>190</v>
      </c>
      <c r="E46" s="125">
        <v>4.1666666666666666E-3</v>
      </c>
      <c r="F46" s="131" t="s">
        <v>70</v>
      </c>
      <c r="G46" s="52" t="s">
        <v>190</v>
      </c>
      <c r="H46" s="52">
        <v>6</v>
      </c>
      <c r="I46" s="52">
        <v>1</v>
      </c>
      <c r="J46" s="124">
        <v>0</v>
      </c>
    </row>
    <row r="47" spans="1:10" ht="9" customHeight="1">
      <c r="A47" s="130" t="s">
        <v>367</v>
      </c>
      <c r="B47" s="52" t="s">
        <v>368</v>
      </c>
      <c r="C47" s="122">
        <v>41835</v>
      </c>
      <c r="D47" s="52" t="s">
        <v>190</v>
      </c>
      <c r="E47" s="125" t="s">
        <v>70</v>
      </c>
      <c r="F47" s="131" t="s">
        <v>70</v>
      </c>
      <c r="G47" s="52" t="s">
        <v>190</v>
      </c>
      <c r="H47" s="52">
        <v>0</v>
      </c>
      <c r="I47" s="52">
        <v>1</v>
      </c>
      <c r="J47" s="124">
        <v>0</v>
      </c>
    </row>
    <row r="48" spans="1:10" ht="9" customHeight="1">
      <c r="A48" s="130" t="s">
        <v>369</v>
      </c>
      <c r="B48" s="52" t="s">
        <v>373</v>
      </c>
      <c r="C48" s="122">
        <v>41836</v>
      </c>
      <c r="D48" s="52" t="s">
        <v>190</v>
      </c>
      <c r="E48" s="125">
        <v>0.15138888888888888</v>
      </c>
      <c r="F48" s="131" t="s">
        <v>70</v>
      </c>
      <c r="G48" s="52" t="s">
        <v>190</v>
      </c>
      <c r="H48" s="52">
        <v>0</v>
      </c>
      <c r="I48" s="52">
        <v>1</v>
      </c>
      <c r="J48" s="124">
        <v>0</v>
      </c>
    </row>
    <row r="49" spans="1:10" ht="9" customHeight="1">
      <c r="A49" s="130" t="s">
        <v>374</v>
      </c>
      <c r="B49" s="52" t="s">
        <v>375</v>
      </c>
      <c r="C49" s="122">
        <v>41836</v>
      </c>
      <c r="D49" s="52" t="s">
        <v>190</v>
      </c>
      <c r="E49" s="125">
        <v>0.14166666666666666</v>
      </c>
      <c r="F49" s="131" t="s">
        <v>70</v>
      </c>
      <c r="G49" s="52" t="s">
        <v>190</v>
      </c>
      <c r="H49" s="52">
        <v>0</v>
      </c>
      <c r="I49" s="52">
        <v>1</v>
      </c>
      <c r="J49" s="124">
        <v>0</v>
      </c>
    </row>
    <row r="50" spans="1:10" ht="9" customHeight="1">
      <c r="A50" s="130" t="s">
        <v>376</v>
      </c>
      <c r="B50" s="52" t="s">
        <v>377</v>
      </c>
      <c r="C50" s="122">
        <v>41836</v>
      </c>
      <c r="D50" s="52" t="s">
        <v>190</v>
      </c>
      <c r="E50" s="125">
        <v>0.99444444444444446</v>
      </c>
      <c r="F50" s="131" t="s">
        <v>70</v>
      </c>
      <c r="G50" s="52" t="s">
        <v>190</v>
      </c>
      <c r="H50" s="52">
        <v>0</v>
      </c>
      <c r="I50" s="52">
        <v>1</v>
      </c>
      <c r="J50" s="124">
        <v>0</v>
      </c>
    </row>
    <row r="51" spans="1:10" ht="9" customHeight="1">
      <c r="A51" s="130" t="s">
        <v>396</v>
      </c>
      <c r="B51" s="52" t="s">
        <v>346</v>
      </c>
      <c r="C51" s="122">
        <v>41838</v>
      </c>
      <c r="D51" s="52" t="s">
        <v>226</v>
      </c>
      <c r="E51" s="125">
        <v>5.1388888888888894E-2</v>
      </c>
      <c r="F51" s="131" t="s">
        <v>397</v>
      </c>
      <c r="G51" s="52" t="s">
        <v>226</v>
      </c>
      <c r="H51" s="52">
        <v>2</v>
      </c>
      <c r="I51" s="52">
        <v>1</v>
      </c>
      <c r="J51" s="124">
        <v>0</v>
      </c>
    </row>
    <row r="52" spans="1:10" ht="9" customHeight="1">
      <c r="A52" s="130" t="s">
        <v>398</v>
      </c>
      <c r="B52" s="52" t="s">
        <v>359</v>
      </c>
      <c r="C52" s="122">
        <v>41839</v>
      </c>
      <c r="D52" s="52" t="s">
        <v>190</v>
      </c>
      <c r="E52" s="125">
        <v>0.97777777777777775</v>
      </c>
      <c r="F52" s="131" t="s">
        <v>70</v>
      </c>
      <c r="G52" s="52" t="s">
        <v>190</v>
      </c>
      <c r="H52" s="52">
        <v>0</v>
      </c>
      <c r="I52" s="52">
        <v>1</v>
      </c>
      <c r="J52" s="124">
        <v>0</v>
      </c>
    </row>
    <row r="53" spans="1:10" ht="9" customHeight="1">
      <c r="A53" s="130" t="s">
        <v>399</v>
      </c>
      <c r="B53" s="52" t="s">
        <v>400</v>
      </c>
      <c r="C53" s="122">
        <v>41839</v>
      </c>
      <c r="D53" s="52" t="s">
        <v>190</v>
      </c>
      <c r="E53" s="125">
        <v>0.20277777777777781</v>
      </c>
      <c r="F53" s="131" t="s">
        <v>70</v>
      </c>
      <c r="G53" s="52" t="s">
        <v>190</v>
      </c>
      <c r="H53" s="52">
        <v>0</v>
      </c>
      <c r="I53" s="52">
        <v>1</v>
      </c>
      <c r="J53" s="124">
        <v>0</v>
      </c>
    </row>
    <row r="54" spans="1:10" ht="9" customHeight="1">
      <c r="A54" s="130" t="s">
        <v>401</v>
      </c>
      <c r="B54" s="52" t="s">
        <v>350</v>
      </c>
      <c r="C54" s="122">
        <v>41840</v>
      </c>
      <c r="D54" s="52" t="s">
        <v>190</v>
      </c>
      <c r="E54" s="125" t="s">
        <v>70</v>
      </c>
      <c r="F54" s="131" t="s">
        <v>70</v>
      </c>
      <c r="G54" s="52" t="s">
        <v>190</v>
      </c>
      <c r="H54" s="52">
        <v>0</v>
      </c>
      <c r="I54" s="52">
        <v>1</v>
      </c>
      <c r="J54" s="124">
        <v>0</v>
      </c>
    </row>
    <row r="55" spans="1:10" ht="9" customHeight="1">
      <c r="A55" s="130" t="s">
        <v>402</v>
      </c>
      <c r="B55" s="52" t="s">
        <v>265</v>
      </c>
      <c r="C55" s="122">
        <v>41841</v>
      </c>
      <c r="D55" s="52" t="s">
        <v>190</v>
      </c>
      <c r="E55" s="125">
        <v>0.12638888888888888</v>
      </c>
      <c r="F55" s="131" t="s">
        <v>70</v>
      </c>
      <c r="G55" s="52" t="s">
        <v>190</v>
      </c>
      <c r="H55" s="52">
        <v>0</v>
      </c>
      <c r="I55" s="52">
        <v>1</v>
      </c>
      <c r="J55" s="124">
        <v>0</v>
      </c>
    </row>
    <row r="56" spans="1:10" ht="9" customHeight="1">
      <c r="A56" s="130" t="s">
        <v>403</v>
      </c>
      <c r="B56" s="52" t="s">
        <v>404</v>
      </c>
      <c r="C56" s="122">
        <v>41841</v>
      </c>
      <c r="D56" s="52" t="s">
        <v>190</v>
      </c>
      <c r="E56" s="125">
        <v>0.24305555555555555</v>
      </c>
      <c r="F56" s="131" t="s">
        <v>70</v>
      </c>
      <c r="G56" s="52" t="s">
        <v>190</v>
      </c>
      <c r="H56" s="52">
        <v>0</v>
      </c>
      <c r="I56" s="52">
        <v>1</v>
      </c>
      <c r="J56" s="124">
        <v>0</v>
      </c>
    </row>
    <row r="57" spans="1:10" s="132" customFormat="1" ht="9" customHeight="1">
      <c r="A57" s="130" t="s">
        <v>405</v>
      </c>
      <c r="B57" s="52" t="s">
        <v>362</v>
      </c>
      <c r="C57" s="122">
        <v>41841</v>
      </c>
      <c r="D57" s="52" t="s">
        <v>190</v>
      </c>
      <c r="E57" s="125">
        <v>0.19583333333333333</v>
      </c>
      <c r="F57" s="131" t="s">
        <v>70</v>
      </c>
      <c r="G57" s="52" t="s">
        <v>190</v>
      </c>
      <c r="H57" s="52">
        <v>1</v>
      </c>
      <c r="I57" s="52">
        <v>1</v>
      </c>
      <c r="J57" s="124">
        <v>0</v>
      </c>
    </row>
    <row r="58" spans="1:10" ht="9" customHeight="1">
      <c r="A58" s="130" t="s">
        <v>406</v>
      </c>
      <c r="B58" s="52" t="s">
        <v>407</v>
      </c>
      <c r="C58" s="122">
        <v>41842</v>
      </c>
      <c r="D58" s="52" t="s">
        <v>190</v>
      </c>
      <c r="E58" s="125">
        <v>0.23263888888888887</v>
      </c>
      <c r="F58" s="131" t="s">
        <v>70</v>
      </c>
      <c r="G58" s="52" t="s">
        <v>190</v>
      </c>
      <c r="H58" s="52">
        <v>0</v>
      </c>
      <c r="I58" s="52">
        <v>1</v>
      </c>
      <c r="J58" s="124">
        <v>0</v>
      </c>
    </row>
    <row r="59" spans="1:10" ht="9" customHeight="1">
      <c r="A59" s="133" t="s">
        <v>408</v>
      </c>
      <c r="B59" s="110" t="s">
        <v>409</v>
      </c>
      <c r="C59" s="134">
        <v>41842</v>
      </c>
      <c r="D59" s="110" t="s">
        <v>190</v>
      </c>
      <c r="E59" s="135">
        <v>3.2638888888888891E-2</v>
      </c>
      <c r="F59" s="110" t="s">
        <v>70</v>
      </c>
      <c r="G59" s="110" t="s">
        <v>190</v>
      </c>
      <c r="H59" s="110">
        <v>1</v>
      </c>
      <c r="I59" s="110">
        <v>1</v>
      </c>
      <c r="J59" s="113">
        <v>1</v>
      </c>
    </row>
    <row r="60" spans="1:10" ht="9" customHeight="1">
      <c r="A60" s="130" t="s">
        <v>410</v>
      </c>
      <c r="B60" s="52" t="s">
        <v>411</v>
      </c>
      <c r="C60" s="122">
        <v>41842</v>
      </c>
      <c r="D60" s="52" t="s">
        <v>190</v>
      </c>
      <c r="E60" s="125" t="s">
        <v>70</v>
      </c>
      <c r="F60" s="131" t="s">
        <v>70</v>
      </c>
      <c r="G60" s="52" t="s">
        <v>190</v>
      </c>
      <c r="H60" s="52">
        <v>1</v>
      </c>
      <c r="I60" s="52">
        <v>1</v>
      </c>
      <c r="J60" s="124">
        <v>0</v>
      </c>
    </row>
    <row r="61" spans="1:10" ht="9" customHeight="1">
      <c r="A61" s="130" t="s">
        <v>412</v>
      </c>
      <c r="B61" s="52" t="s">
        <v>413</v>
      </c>
      <c r="C61" s="122">
        <v>41842</v>
      </c>
      <c r="D61" s="52" t="s">
        <v>226</v>
      </c>
      <c r="E61" s="125">
        <v>5.8333333333333327E-2</v>
      </c>
      <c r="F61" s="131" t="s">
        <v>393</v>
      </c>
      <c r="G61" s="52" t="s">
        <v>226</v>
      </c>
      <c r="H61" s="52">
        <v>0</v>
      </c>
      <c r="I61" s="52">
        <v>1</v>
      </c>
      <c r="J61" s="124">
        <v>0</v>
      </c>
    </row>
    <row r="62" spans="1:10" ht="9" customHeight="1">
      <c r="A62" s="130" t="s">
        <v>424</v>
      </c>
      <c r="B62" s="52" t="s">
        <v>425</v>
      </c>
      <c r="C62" s="122">
        <v>41845</v>
      </c>
      <c r="D62" s="52" t="s">
        <v>190</v>
      </c>
      <c r="E62" s="125">
        <v>0.15625</v>
      </c>
      <c r="F62" s="131" t="s">
        <v>70</v>
      </c>
      <c r="G62" s="52" t="s">
        <v>190</v>
      </c>
      <c r="H62" s="52">
        <v>0</v>
      </c>
      <c r="I62" s="52">
        <v>1</v>
      </c>
      <c r="J62" s="124">
        <v>0</v>
      </c>
    </row>
    <row r="63" spans="1:10" ht="9" customHeight="1">
      <c r="A63" s="130" t="s">
        <v>426</v>
      </c>
      <c r="B63" s="52" t="s">
        <v>427</v>
      </c>
      <c r="C63" s="122">
        <v>41845</v>
      </c>
      <c r="D63" s="52" t="s">
        <v>226</v>
      </c>
      <c r="E63" s="125">
        <v>0.47569444444444442</v>
      </c>
      <c r="F63" s="131" t="s">
        <v>428</v>
      </c>
      <c r="G63" s="52" t="s">
        <v>226</v>
      </c>
      <c r="H63" s="52">
        <v>0</v>
      </c>
      <c r="I63" s="52">
        <v>1</v>
      </c>
      <c r="J63" s="124">
        <v>0</v>
      </c>
    </row>
    <row r="64" spans="1:10" ht="9" customHeight="1">
      <c r="A64" s="130" t="s">
        <v>430</v>
      </c>
      <c r="B64" s="52" t="s">
        <v>286</v>
      </c>
      <c r="C64" s="122">
        <v>41848</v>
      </c>
      <c r="D64" s="52" t="s">
        <v>190</v>
      </c>
      <c r="E64" s="125">
        <v>0.16666666666666666</v>
      </c>
      <c r="F64" s="131" t="s">
        <v>70</v>
      </c>
      <c r="G64" s="52" t="s">
        <v>190</v>
      </c>
      <c r="H64" s="52">
        <v>0</v>
      </c>
      <c r="I64" s="52">
        <v>1</v>
      </c>
      <c r="J64" s="124">
        <v>0</v>
      </c>
    </row>
    <row r="65" spans="1:10" ht="9" customHeight="1">
      <c r="A65" s="130" t="s">
        <v>431</v>
      </c>
      <c r="B65" s="52" t="s">
        <v>432</v>
      </c>
      <c r="C65" s="122">
        <v>41848</v>
      </c>
      <c r="D65" s="52" t="s">
        <v>226</v>
      </c>
      <c r="E65" s="125">
        <v>4.5138888888888888E-2</v>
      </c>
      <c r="F65" s="131" t="s">
        <v>70</v>
      </c>
      <c r="G65" s="52" t="s">
        <v>190</v>
      </c>
      <c r="H65" s="52">
        <v>1</v>
      </c>
      <c r="I65" s="52">
        <v>1</v>
      </c>
      <c r="J65" s="124">
        <v>0</v>
      </c>
    </row>
    <row r="66" spans="1:10" ht="9" customHeight="1">
      <c r="A66" s="130" t="s">
        <v>434</v>
      </c>
      <c r="B66" s="52" t="s">
        <v>206</v>
      </c>
      <c r="C66" s="122">
        <v>41849</v>
      </c>
      <c r="D66" s="52" t="s">
        <v>190</v>
      </c>
      <c r="E66" s="125">
        <v>8.6805555555555566E-2</v>
      </c>
      <c r="F66" s="131" t="s">
        <v>70</v>
      </c>
      <c r="G66" s="52" t="s">
        <v>190</v>
      </c>
      <c r="H66" s="52">
        <v>0</v>
      </c>
      <c r="I66" s="52">
        <v>1</v>
      </c>
      <c r="J66" s="124">
        <v>0</v>
      </c>
    </row>
    <row r="67" spans="1:10" ht="9" customHeight="1">
      <c r="A67" s="130" t="s">
        <v>439</v>
      </c>
      <c r="B67" s="52" t="s">
        <v>342</v>
      </c>
      <c r="C67" s="136">
        <v>41852</v>
      </c>
      <c r="D67" s="52" t="s">
        <v>190</v>
      </c>
      <c r="E67" s="125">
        <v>0.98958333333333337</v>
      </c>
      <c r="F67" s="131" t="s">
        <v>70</v>
      </c>
      <c r="G67" s="52" t="s">
        <v>190</v>
      </c>
      <c r="H67" s="52">
        <v>0</v>
      </c>
      <c r="I67" s="52">
        <v>1</v>
      </c>
      <c r="J67" s="124">
        <v>0</v>
      </c>
    </row>
    <row r="68" spans="1:10" ht="9" customHeight="1">
      <c r="A68" s="130" t="s">
        <v>440</v>
      </c>
      <c r="B68" s="52" t="s">
        <v>441</v>
      </c>
      <c r="C68" s="136">
        <v>41852</v>
      </c>
      <c r="D68" s="52" t="s">
        <v>190</v>
      </c>
      <c r="E68" s="125">
        <v>0.99583333333333324</v>
      </c>
      <c r="F68" s="131" t="s">
        <v>70</v>
      </c>
      <c r="G68" s="52" t="s">
        <v>190</v>
      </c>
      <c r="H68" s="52">
        <v>0</v>
      </c>
      <c r="I68" s="52">
        <v>1</v>
      </c>
      <c r="J68" s="124">
        <v>0</v>
      </c>
    </row>
    <row r="69" spans="1:10" ht="9" customHeight="1">
      <c r="A69" s="130" t="s">
        <v>442</v>
      </c>
      <c r="B69" s="52" t="s">
        <v>443</v>
      </c>
      <c r="C69" s="136">
        <v>41852</v>
      </c>
      <c r="D69" s="52" t="s">
        <v>190</v>
      </c>
      <c r="E69" s="125">
        <v>0.97777777777777775</v>
      </c>
      <c r="F69" s="131" t="s">
        <v>70</v>
      </c>
      <c r="G69" s="52" t="s">
        <v>190</v>
      </c>
      <c r="H69" s="52">
        <v>1</v>
      </c>
      <c r="I69" s="52">
        <v>1</v>
      </c>
      <c r="J69" s="124">
        <v>0</v>
      </c>
    </row>
    <row r="70" spans="1:10" ht="9" customHeight="1">
      <c r="A70" s="130" t="s">
        <v>444</v>
      </c>
      <c r="B70" s="52" t="s">
        <v>342</v>
      </c>
      <c r="C70" s="136">
        <v>41853</v>
      </c>
      <c r="D70" s="52" t="s">
        <v>190</v>
      </c>
      <c r="E70" s="125" t="s">
        <v>70</v>
      </c>
      <c r="F70" s="131" t="s">
        <v>70</v>
      </c>
      <c r="G70" s="52" t="s">
        <v>190</v>
      </c>
      <c r="H70" s="52">
        <v>0</v>
      </c>
      <c r="I70" s="52">
        <v>1</v>
      </c>
      <c r="J70" s="124">
        <v>0</v>
      </c>
    </row>
    <row r="71" spans="1:10" ht="9" customHeight="1">
      <c r="A71" s="130" t="s">
        <v>450</v>
      </c>
      <c r="B71" s="52" t="s">
        <v>451</v>
      </c>
      <c r="C71" s="136">
        <v>41856</v>
      </c>
      <c r="D71" s="52" t="s">
        <v>190</v>
      </c>
      <c r="E71" s="125" t="s">
        <v>70</v>
      </c>
      <c r="F71" s="131" t="s">
        <v>70</v>
      </c>
      <c r="G71" s="52" t="s">
        <v>190</v>
      </c>
      <c r="H71" s="52">
        <v>1</v>
      </c>
      <c r="I71" s="52">
        <v>1</v>
      </c>
      <c r="J71" s="124">
        <v>0</v>
      </c>
    </row>
    <row r="72" spans="1:10" ht="9" customHeight="1">
      <c r="A72" s="130" t="s">
        <v>452</v>
      </c>
      <c r="B72" s="52" t="s">
        <v>453</v>
      </c>
      <c r="C72" s="136">
        <v>41856</v>
      </c>
      <c r="D72" s="52" t="s">
        <v>226</v>
      </c>
      <c r="E72" s="125">
        <v>0.26319444444444445</v>
      </c>
      <c r="F72" s="131" t="s">
        <v>454</v>
      </c>
      <c r="G72" s="52" t="s">
        <v>226</v>
      </c>
      <c r="H72" s="52">
        <v>2</v>
      </c>
      <c r="I72" s="52">
        <v>1</v>
      </c>
      <c r="J72" s="124">
        <v>0</v>
      </c>
    </row>
    <row r="73" spans="1:10" ht="9" customHeight="1">
      <c r="A73" s="130" t="s">
        <v>459</v>
      </c>
      <c r="B73" s="52" t="s">
        <v>460</v>
      </c>
      <c r="C73" s="136">
        <v>41858</v>
      </c>
      <c r="D73" s="52" t="s">
        <v>190</v>
      </c>
      <c r="E73" s="125">
        <v>0.20138888888888887</v>
      </c>
      <c r="F73" s="131" t="s">
        <v>70</v>
      </c>
      <c r="G73" s="52" t="s">
        <v>190</v>
      </c>
      <c r="H73" s="52">
        <v>0</v>
      </c>
      <c r="I73" s="52">
        <v>1</v>
      </c>
      <c r="J73" s="124">
        <v>0</v>
      </c>
    </row>
    <row r="74" spans="1:10" ht="9" customHeight="1">
      <c r="A74" s="130" t="s">
        <v>461</v>
      </c>
      <c r="B74" s="52" t="s">
        <v>189</v>
      </c>
      <c r="C74" s="136">
        <v>41858</v>
      </c>
      <c r="D74" s="52" t="s">
        <v>190</v>
      </c>
      <c r="E74" s="125">
        <v>0.16111111111111112</v>
      </c>
      <c r="F74" s="131" t="s">
        <v>70</v>
      </c>
      <c r="G74" s="52" t="s">
        <v>190</v>
      </c>
      <c r="H74" s="52">
        <v>0</v>
      </c>
      <c r="I74" s="52">
        <v>1</v>
      </c>
      <c r="J74" s="124">
        <v>0</v>
      </c>
    </row>
    <row r="75" spans="1:10" ht="9" customHeight="1">
      <c r="A75" s="130" t="s">
        <v>462</v>
      </c>
      <c r="B75" s="52" t="s">
        <v>389</v>
      </c>
      <c r="C75" s="136">
        <v>41858</v>
      </c>
      <c r="D75" s="52" t="s">
        <v>190</v>
      </c>
      <c r="E75" s="125">
        <v>0.22916666666666666</v>
      </c>
      <c r="F75" s="131" t="s">
        <v>70</v>
      </c>
      <c r="G75" s="52" t="s">
        <v>190</v>
      </c>
      <c r="H75" s="52">
        <v>1</v>
      </c>
      <c r="I75" s="52">
        <v>1</v>
      </c>
      <c r="J75" s="124">
        <v>0</v>
      </c>
    </row>
    <row r="76" spans="1:10" ht="9" customHeight="1">
      <c r="A76" s="130" t="s">
        <v>463</v>
      </c>
      <c r="B76" s="52" t="s">
        <v>464</v>
      </c>
      <c r="C76" s="136">
        <v>41859</v>
      </c>
      <c r="D76" s="52" t="s">
        <v>190</v>
      </c>
      <c r="E76" s="125">
        <v>0.97916666666666663</v>
      </c>
      <c r="F76" s="131" t="s">
        <v>70</v>
      </c>
      <c r="G76" s="52" t="s">
        <v>190</v>
      </c>
      <c r="H76" s="52">
        <v>0</v>
      </c>
      <c r="I76" s="52">
        <v>1</v>
      </c>
      <c r="J76" s="124">
        <v>0</v>
      </c>
    </row>
    <row r="77" spans="1:10" ht="9" customHeight="1">
      <c r="A77" s="130"/>
      <c r="B77" s="52"/>
      <c r="C77" s="136"/>
      <c r="D77" s="52"/>
      <c r="E77" s="125"/>
      <c r="F77" s="131"/>
      <c r="G77" s="52"/>
      <c r="H77" s="52"/>
      <c r="I77" s="52"/>
      <c r="J77" s="124"/>
    </row>
    <row r="78" spans="1:10" ht="9" customHeight="1">
      <c r="A78" s="130"/>
      <c r="B78" s="52"/>
      <c r="C78" s="136"/>
      <c r="D78" s="52"/>
      <c r="E78" s="125"/>
      <c r="F78" s="131"/>
      <c r="G78" s="52"/>
      <c r="H78" s="52"/>
      <c r="I78" s="52"/>
      <c r="J78" s="124"/>
    </row>
    <row r="79" spans="1:10" ht="9" customHeight="1">
      <c r="A79" s="130"/>
      <c r="B79" s="52"/>
      <c r="C79" s="136"/>
      <c r="D79" s="52"/>
      <c r="E79" s="125"/>
      <c r="F79" s="131"/>
      <c r="G79" s="52"/>
      <c r="H79" s="52"/>
      <c r="I79" s="52"/>
      <c r="J79" s="124"/>
    </row>
    <row r="80" spans="1:10" ht="9" customHeight="1">
      <c r="A80" s="130"/>
      <c r="B80" s="52"/>
      <c r="C80" s="136"/>
      <c r="D80" s="52"/>
      <c r="E80" s="125"/>
      <c r="F80" s="131"/>
      <c r="G80" s="52"/>
      <c r="H80" s="52"/>
      <c r="I80" s="52"/>
      <c r="J80" s="124"/>
    </row>
    <row r="81" spans="1:10" ht="9" customHeight="1">
      <c r="A81" s="130"/>
      <c r="B81" s="52"/>
      <c r="C81" s="136"/>
      <c r="D81" s="52"/>
      <c r="E81" s="125"/>
      <c r="F81" s="131"/>
      <c r="G81" s="52"/>
      <c r="H81" s="52"/>
      <c r="I81" s="52"/>
      <c r="J81" s="124"/>
    </row>
    <row r="82" spans="1:10" ht="9" customHeight="1">
      <c r="A82" s="130"/>
      <c r="B82" s="52"/>
      <c r="C82" s="136"/>
      <c r="D82" s="52"/>
      <c r="E82" s="125"/>
      <c r="F82" s="131"/>
      <c r="G82" s="52"/>
      <c r="H82" s="52"/>
      <c r="I82" s="52"/>
      <c r="J82" s="124"/>
    </row>
    <row r="83" spans="1:10" ht="9" customHeight="1">
      <c r="A83" s="130"/>
      <c r="B83" s="52"/>
      <c r="C83" s="136"/>
      <c r="D83" s="52"/>
      <c r="E83" s="125"/>
      <c r="F83" s="131"/>
      <c r="G83" s="52"/>
      <c r="H83" s="52"/>
      <c r="I83" s="52"/>
      <c r="J83" s="124"/>
    </row>
    <row r="84" spans="1:10" ht="9" customHeight="1">
      <c r="A84" s="130"/>
      <c r="B84" s="52"/>
      <c r="C84" s="136"/>
      <c r="D84" s="52"/>
      <c r="E84" s="125"/>
      <c r="F84" s="131"/>
      <c r="G84" s="52"/>
      <c r="H84" s="52"/>
      <c r="I84" s="52"/>
      <c r="J84" s="124"/>
    </row>
    <row r="85" spans="1:10" ht="9" customHeight="1">
      <c r="A85" s="130"/>
      <c r="B85" s="52"/>
      <c r="C85" s="136"/>
      <c r="D85" s="52"/>
      <c r="E85" s="125"/>
      <c r="F85" s="131"/>
      <c r="G85" s="52"/>
      <c r="H85" s="52"/>
      <c r="I85" s="52"/>
      <c r="J85" s="124"/>
    </row>
    <row r="86" spans="1:10" ht="9" customHeight="1">
      <c r="A86" s="130"/>
      <c r="B86" s="52"/>
      <c r="C86" s="136"/>
      <c r="D86" s="52"/>
      <c r="E86" s="125"/>
      <c r="F86" s="131"/>
      <c r="G86" s="52"/>
      <c r="H86" s="52"/>
      <c r="I86" s="52"/>
      <c r="J86" s="124"/>
    </row>
    <row r="87" spans="1:10" ht="9" customHeight="1">
      <c r="A87" s="130"/>
      <c r="B87" s="52"/>
      <c r="C87" s="136"/>
      <c r="D87" s="52"/>
      <c r="E87" s="125"/>
      <c r="F87" s="131"/>
      <c r="G87" s="52"/>
      <c r="H87" s="52"/>
      <c r="I87" s="52"/>
      <c r="J87" s="124"/>
    </row>
    <row r="88" spans="1:10" ht="9" customHeight="1">
      <c r="A88" s="130"/>
      <c r="B88" s="52"/>
      <c r="C88" s="136"/>
      <c r="D88" s="52"/>
      <c r="E88" s="125"/>
      <c r="F88" s="131"/>
      <c r="G88" s="52"/>
      <c r="H88" s="52"/>
      <c r="I88" s="52"/>
      <c r="J88" s="124"/>
    </row>
    <row r="89" spans="1:10" ht="9" customHeight="1">
      <c r="A89" s="130"/>
      <c r="B89" s="52"/>
      <c r="C89" s="136"/>
      <c r="D89" s="52"/>
      <c r="E89" s="125"/>
      <c r="F89" s="131"/>
      <c r="G89" s="52"/>
      <c r="H89" s="52"/>
      <c r="I89" s="52"/>
      <c r="J89" s="124"/>
    </row>
    <row r="90" spans="1:10" ht="9" customHeight="1">
      <c r="A90" s="130"/>
      <c r="B90" s="52"/>
      <c r="C90" s="136"/>
      <c r="D90" s="52"/>
      <c r="E90" s="125"/>
      <c r="F90" s="131"/>
      <c r="G90" s="52"/>
      <c r="H90" s="52"/>
      <c r="I90" s="52"/>
      <c r="J90" s="124"/>
    </row>
    <row r="91" spans="1:10" ht="9" customHeight="1">
      <c r="A91" s="130"/>
      <c r="B91" s="52"/>
      <c r="C91" s="136"/>
      <c r="D91" s="52"/>
      <c r="E91" s="125"/>
      <c r="F91" s="131"/>
      <c r="G91" s="52"/>
      <c r="H91" s="52"/>
      <c r="I91" s="52"/>
      <c r="J91" s="124"/>
    </row>
    <row r="92" spans="1:10" ht="9" customHeight="1">
      <c r="A92" s="130"/>
      <c r="B92" s="52"/>
      <c r="C92" s="136"/>
      <c r="D92" s="52"/>
      <c r="E92" s="125"/>
      <c r="F92" s="131"/>
      <c r="G92" s="52"/>
      <c r="H92" s="52"/>
      <c r="I92" s="52"/>
      <c r="J92" s="124"/>
    </row>
    <row r="93" spans="1:10" ht="9" customHeight="1">
      <c r="A93" s="130"/>
      <c r="B93" s="52"/>
      <c r="C93" s="136"/>
      <c r="D93" s="52"/>
      <c r="E93" s="125"/>
      <c r="F93" s="131"/>
      <c r="G93" s="52"/>
      <c r="H93" s="52"/>
      <c r="I93" s="52"/>
      <c r="J93" s="124"/>
    </row>
    <row r="94" spans="1:10" ht="9" customHeight="1">
      <c r="A94" s="130"/>
      <c r="B94" s="52"/>
      <c r="C94" s="136"/>
      <c r="D94" s="52"/>
      <c r="E94" s="125"/>
      <c r="F94" s="131"/>
      <c r="G94" s="52"/>
      <c r="H94" s="52"/>
      <c r="I94" s="52"/>
      <c r="J94" s="124"/>
    </row>
    <row r="95" spans="1:10" ht="9" customHeight="1">
      <c r="A95" s="130"/>
      <c r="B95" s="52"/>
      <c r="C95" s="136"/>
      <c r="D95" s="52"/>
      <c r="E95" s="125"/>
      <c r="F95" s="131"/>
      <c r="G95" s="52"/>
      <c r="H95" s="52"/>
      <c r="I95" s="52"/>
      <c r="J95" s="124"/>
    </row>
    <row r="96" spans="1:10" ht="9" customHeight="1">
      <c r="A96" s="130"/>
      <c r="B96" s="52"/>
      <c r="C96" s="136"/>
      <c r="D96" s="52"/>
      <c r="E96" s="125"/>
      <c r="F96" s="131"/>
      <c r="G96" s="52"/>
      <c r="H96" s="52"/>
      <c r="I96" s="52"/>
      <c r="J96" s="124"/>
    </row>
    <row r="97" spans="1:10" ht="9" customHeight="1">
      <c r="A97" s="130"/>
      <c r="B97" s="52"/>
      <c r="C97" s="136"/>
      <c r="D97" s="52"/>
      <c r="E97" s="125"/>
      <c r="F97" s="131"/>
      <c r="G97" s="52"/>
      <c r="H97" s="52"/>
      <c r="I97" s="52"/>
      <c r="J97" s="124"/>
    </row>
    <row r="98" spans="1:10" ht="9" customHeight="1">
      <c r="A98" s="130"/>
      <c r="B98" s="52"/>
      <c r="C98" s="136"/>
      <c r="D98" s="52"/>
      <c r="E98" s="125"/>
      <c r="F98" s="131"/>
      <c r="G98" s="52"/>
      <c r="H98" s="52"/>
      <c r="I98" s="52"/>
      <c r="J98" s="124"/>
    </row>
    <row r="99" spans="1:10" ht="9" customHeight="1">
      <c r="A99" s="130"/>
      <c r="B99" s="52"/>
      <c r="C99" s="136"/>
      <c r="D99" s="52"/>
      <c r="E99" s="125"/>
      <c r="F99" s="131"/>
      <c r="G99" s="52"/>
      <c r="H99" s="52"/>
      <c r="I99" s="52"/>
      <c r="J99" s="124"/>
    </row>
    <row r="100" spans="1:10" ht="9" customHeight="1">
      <c r="A100" s="130"/>
      <c r="B100" s="52"/>
      <c r="C100" s="136"/>
      <c r="D100" s="52"/>
      <c r="E100" s="125"/>
      <c r="F100" s="131"/>
      <c r="G100" s="52"/>
      <c r="H100" s="52"/>
      <c r="I100" s="52"/>
      <c r="J100" s="124"/>
    </row>
    <row r="101" spans="1:10" ht="9" customHeight="1">
      <c r="A101" s="130"/>
      <c r="B101" s="52"/>
      <c r="C101" s="136"/>
      <c r="D101" s="52"/>
      <c r="E101" s="125"/>
      <c r="F101" s="131"/>
      <c r="G101" s="52"/>
      <c r="H101" s="52"/>
      <c r="I101" s="52"/>
      <c r="J101" s="124"/>
    </row>
    <row r="102" spans="1:10" ht="9" customHeight="1">
      <c r="A102" s="130"/>
      <c r="B102" s="52"/>
      <c r="C102" s="136"/>
      <c r="D102" s="52"/>
      <c r="E102" s="125"/>
      <c r="F102" s="131"/>
      <c r="G102" s="52"/>
      <c r="H102" s="52"/>
      <c r="I102" s="52"/>
      <c r="J102" s="124"/>
    </row>
    <row r="103" spans="1:10" ht="9" customHeight="1">
      <c r="A103" s="130"/>
      <c r="B103" s="52"/>
      <c r="C103" s="136"/>
      <c r="D103" s="52"/>
      <c r="E103" s="125"/>
      <c r="F103" s="131"/>
      <c r="G103" s="52"/>
      <c r="H103" s="52"/>
      <c r="I103" s="52"/>
      <c r="J103" s="124"/>
    </row>
    <row r="104" spans="1:10" ht="9" customHeight="1">
      <c r="A104" s="130"/>
      <c r="B104" s="52"/>
      <c r="C104" s="136"/>
      <c r="D104" s="52"/>
      <c r="E104" s="125"/>
      <c r="F104" s="131"/>
      <c r="G104" s="52"/>
      <c r="H104" s="52"/>
      <c r="I104" s="52"/>
      <c r="J104" s="124"/>
    </row>
    <row r="105" spans="1:10" ht="9" customHeight="1">
      <c r="A105" s="130"/>
      <c r="B105" s="52"/>
      <c r="C105" s="136"/>
      <c r="D105" s="52"/>
      <c r="E105" s="125"/>
      <c r="F105" s="131"/>
      <c r="G105" s="52"/>
      <c r="H105" s="52"/>
      <c r="I105" s="52"/>
      <c r="J105" s="124"/>
    </row>
    <row r="106" spans="1:10" ht="9" customHeight="1">
      <c r="A106" s="130"/>
      <c r="B106" s="52"/>
      <c r="C106" s="136"/>
      <c r="D106" s="52"/>
      <c r="E106" s="125"/>
      <c r="F106" s="131"/>
      <c r="G106" s="137"/>
      <c r="H106" s="52"/>
      <c r="I106" s="52"/>
      <c r="J106" s="124"/>
    </row>
    <row r="107" spans="1:10" ht="9" customHeight="1">
      <c r="A107" s="130"/>
      <c r="B107" s="52"/>
      <c r="C107" s="136"/>
      <c r="D107" s="52"/>
      <c r="E107" s="125"/>
      <c r="F107" s="131"/>
      <c r="G107" s="52"/>
      <c r="H107" s="52"/>
      <c r="I107" s="52"/>
      <c r="J107" s="124"/>
    </row>
    <row r="108" spans="1:10" ht="9" customHeight="1">
      <c r="A108" s="130"/>
      <c r="B108" s="52"/>
      <c r="C108" s="136"/>
      <c r="D108" s="52"/>
      <c r="E108" s="125"/>
      <c r="F108" s="131"/>
      <c r="G108" s="52"/>
      <c r="H108" s="52"/>
      <c r="I108" s="52"/>
      <c r="J108" s="124"/>
    </row>
    <row r="109" spans="1:10" ht="9" customHeight="1">
      <c r="A109" s="130"/>
      <c r="B109" s="52"/>
      <c r="C109" s="136"/>
      <c r="D109" s="52"/>
      <c r="E109" s="125"/>
      <c r="F109" s="131"/>
      <c r="G109" s="52"/>
      <c r="H109" s="52"/>
      <c r="I109" s="52"/>
      <c r="J109" s="124"/>
    </row>
    <row r="110" spans="1:10" ht="9" customHeight="1">
      <c r="A110" s="130"/>
      <c r="B110" s="52"/>
      <c r="C110" s="136"/>
      <c r="D110" s="52"/>
      <c r="E110" s="125"/>
      <c r="F110" s="131"/>
      <c r="G110" s="52"/>
      <c r="H110" s="52"/>
      <c r="I110" s="52"/>
      <c r="J110" s="124"/>
    </row>
    <row r="111" spans="1:10" ht="9" customHeight="1">
      <c r="A111" s="130"/>
      <c r="B111" s="52"/>
      <c r="C111" s="136"/>
      <c r="D111" s="52"/>
      <c r="E111" s="125"/>
      <c r="F111" s="131"/>
      <c r="G111" s="52"/>
      <c r="H111" s="52"/>
      <c r="I111" s="52"/>
      <c r="J111" s="124"/>
    </row>
    <row r="112" spans="1:10" ht="9" customHeight="1">
      <c r="A112" s="130"/>
      <c r="B112" s="52"/>
      <c r="C112" s="136"/>
      <c r="D112" s="52"/>
      <c r="E112" s="125"/>
      <c r="F112" s="131"/>
      <c r="G112" s="52"/>
      <c r="H112" s="52"/>
      <c r="I112" s="52"/>
      <c r="J112" s="124"/>
    </row>
    <row r="113" spans="1:10" ht="9" customHeight="1">
      <c r="A113" s="130"/>
      <c r="B113" s="52"/>
      <c r="C113" s="136"/>
      <c r="D113" s="52"/>
      <c r="E113" s="125"/>
      <c r="F113" s="131"/>
      <c r="G113" s="52"/>
      <c r="H113" s="52"/>
      <c r="I113" s="52"/>
      <c r="J113" s="124"/>
    </row>
    <row r="114" spans="1:10" ht="9" customHeight="1">
      <c r="A114" s="130"/>
      <c r="B114" s="52"/>
      <c r="C114" s="136"/>
      <c r="D114" s="52"/>
      <c r="E114" s="125"/>
      <c r="F114" s="131"/>
      <c r="G114" s="52"/>
      <c r="H114" s="52"/>
      <c r="I114" s="52"/>
      <c r="J114" s="124"/>
    </row>
    <row r="115" spans="1:10" ht="9" customHeight="1">
      <c r="A115" s="130"/>
      <c r="B115" s="52"/>
      <c r="C115" s="136"/>
      <c r="D115" s="52"/>
      <c r="E115" s="125"/>
      <c r="F115" s="131"/>
      <c r="G115" s="52"/>
      <c r="H115" s="52"/>
      <c r="I115" s="52"/>
      <c r="J115" s="124"/>
    </row>
    <row r="116" spans="1:10" ht="9" customHeight="1">
      <c r="A116" s="130"/>
      <c r="B116" s="52"/>
      <c r="C116" s="136"/>
      <c r="D116" s="52"/>
      <c r="E116" s="125"/>
      <c r="F116" s="131"/>
      <c r="G116" s="52"/>
      <c r="H116" s="52"/>
      <c r="I116" s="52"/>
      <c r="J116" s="124"/>
    </row>
    <row r="117" spans="1:10" ht="9" customHeight="1">
      <c r="A117" s="130"/>
      <c r="B117" s="52"/>
      <c r="C117" s="136"/>
      <c r="D117" s="52"/>
      <c r="E117" s="125"/>
      <c r="F117" s="131"/>
      <c r="G117" s="52"/>
      <c r="H117" s="52"/>
      <c r="I117" s="52"/>
      <c r="J117" s="124"/>
    </row>
    <row r="118" spans="1:10" ht="9" customHeight="1">
      <c r="A118" s="130"/>
      <c r="B118" s="52"/>
      <c r="C118" s="136"/>
      <c r="D118" s="52"/>
      <c r="E118" s="125"/>
      <c r="F118" s="131"/>
      <c r="G118" s="52"/>
      <c r="H118" s="52"/>
      <c r="I118" s="52"/>
      <c r="J118" s="124"/>
    </row>
    <row r="119" spans="1:10" ht="9" customHeight="1">
      <c r="A119" s="130"/>
      <c r="B119" s="52"/>
      <c r="C119" s="136"/>
      <c r="D119" s="52"/>
      <c r="E119" s="125"/>
      <c r="F119" s="131"/>
      <c r="G119" s="52"/>
      <c r="H119" s="52"/>
      <c r="I119" s="52"/>
      <c r="J119" s="124"/>
    </row>
    <row r="120" spans="1:10" ht="9" customHeight="1" thickBot="1">
      <c r="A120" s="138"/>
      <c r="B120" s="139"/>
      <c r="C120" s="140"/>
      <c r="D120" s="139"/>
      <c r="E120" s="141"/>
      <c r="F120" s="139"/>
      <c r="G120" s="139"/>
      <c r="H120" s="139"/>
      <c r="I120" s="139"/>
      <c r="J120" s="142"/>
    </row>
    <row r="123" spans="1:10" ht="9" customHeight="1" thickBot="1">
      <c r="A123" s="143" t="s">
        <v>67</v>
      </c>
      <c r="B123" s="143"/>
      <c r="C123" s="143"/>
      <c r="D123" s="143"/>
      <c r="E123" s="143"/>
      <c r="F123" s="143"/>
      <c r="G123" s="143"/>
      <c r="H123" s="143"/>
      <c r="I123" s="143"/>
      <c r="J123" s="143"/>
    </row>
    <row r="124" spans="1:10" ht="9" customHeight="1">
      <c r="A124" s="144" t="s">
        <v>51</v>
      </c>
      <c r="B124" s="94" t="s">
        <v>52</v>
      </c>
      <c r="C124" s="145" t="s">
        <v>54</v>
      </c>
      <c r="D124" s="146"/>
      <c r="E124" s="147"/>
      <c r="F124" s="148" t="s">
        <v>53</v>
      </c>
      <c r="G124" s="94" t="s">
        <v>55</v>
      </c>
      <c r="H124" s="99" t="s">
        <v>56</v>
      </c>
      <c r="I124" s="94" t="s">
        <v>57</v>
      </c>
      <c r="J124" s="99" t="s">
        <v>58</v>
      </c>
    </row>
    <row r="125" spans="1:10" ht="9" customHeight="1" thickBot="1">
      <c r="A125" s="149" t="s">
        <v>59</v>
      </c>
      <c r="B125" s="150" t="s">
        <v>60</v>
      </c>
      <c r="C125" s="151" t="s">
        <v>61</v>
      </c>
      <c r="D125" s="152" t="s">
        <v>65</v>
      </c>
      <c r="E125" s="153" t="s">
        <v>69</v>
      </c>
      <c r="F125" s="154" t="s">
        <v>12</v>
      </c>
      <c r="G125" s="150" t="s">
        <v>62</v>
      </c>
      <c r="H125" s="151" t="s">
        <v>63</v>
      </c>
      <c r="I125" s="151" t="s">
        <v>66</v>
      </c>
      <c r="J125" s="151" t="s">
        <v>64</v>
      </c>
    </row>
    <row r="126" spans="1:10" ht="9" customHeight="1" thickBot="1">
      <c r="A126" s="291" t="s">
        <v>165</v>
      </c>
      <c r="B126" s="292"/>
      <c r="C126" s="292"/>
      <c r="D126" s="292"/>
      <c r="E126" s="292"/>
      <c r="F126" s="292"/>
      <c r="G126" s="292"/>
      <c r="H126" s="292"/>
      <c r="I126" s="292"/>
      <c r="J126" s="293"/>
    </row>
    <row r="127" spans="1:10" ht="9" customHeight="1">
      <c r="A127" s="109" t="s">
        <v>212</v>
      </c>
      <c r="B127" s="155" t="s">
        <v>213</v>
      </c>
      <c r="C127" s="156">
        <v>41800</v>
      </c>
      <c r="D127" s="110" t="s">
        <v>190</v>
      </c>
      <c r="E127" s="112" t="s">
        <v>70</v>
      </c>
      <c r="F127" s="112" t="s">
        <v>70</v>
      </c>
      <c r="G127" s="110" t="s">
        <v>190</v>
      </c>
      <c r="H127" s="110">
        <v>0</v>
      </c>
      <c r="I127" s="110">
        <v>1</v>
      </c>
      <c r="J127" s="113">
        <v>0</v>
      </c>
    </row>
    <row r="128" spans="1:10" ht="9" customHeight="1">
      <c r="A128" s="109" t="s">
        <v>214</v>
      </c>
      <c r="B128" s="110" t="s">
        <v>215</v>
      </c>
      <c r="C128" s="156">
        <v>41800</v>
      </c>
      <c r="D128" s="110" t="s">
        <v>190</v>
      </c>
      <c r="E128" s="112" t="s">
        <v>70</v>
      </c>
      <c r="F128" s="112" t="s">
        <v>70</v>
      </c>
      <c r="G128" s="110" t="s">
        <v>190</v>
      </c>
      <c r="H128" s="110">
        <v>0</v>
      </c>
      <c r="I128" s="110">
        <v>1</v>
      </c>
      <c r="J128" s="113">
        <v>0</v>
      </c>
    </row>
    <row r="129" spans="1:10" ht="9" customHeight="1">
      <c r="A129" s="109" t="s">
        <v>216</v>
      </c>
      <c r="B129" s="110" t="s">
        <v>217</v>
      </c>
      <c r="C129" s="156">
        <v>41807</v>
      </c>
      <c r="D129" s="110" t="s">
        <v>190</v>
      </c>
      <c r="E129" s="112" t="s">
        <v>70</v>
      </c>
      <c r="F129" s="112" t="s">
        <v>70</v>
      </c>
      <c r="G129" s="110" t="s">
        <v>190</v>
      </c>
      <c r="H129" s="110">
        <v>3</v>
      </c>
      <c r="I129" s="110">
        <v>1</v>
      </c>
      <c r="J129" s="113">
        <v>2</v>
      </c>
    </row>
    <row r="130" spans="1:10" ht="9" customHeight="1">
      <c r="A130" s="109" t="s">
        <v>259</v>
      </c>
      <c r="B130" s="110" t="s">
        <v>260</v>
      </c>
      <c r="C130" s="156">
        <v>41816</v>
      </c>
      <c r="D130" s="110" t="s">
        <v>190</v>
      </c>
      <c r="E130" s="112" t="s">
        <v>70</v>
      </c>
      <c r="F130" s="112" t="s">
        <v>70</v>
      </c>
      <c r="G130" s="110" t="s">
        <v>261</v>
      </c>
      <c r="H130" s="110">
        <v>1</v>
      </c>
      <c r="I130" s="110">
        <v>1</v>
      </c>
      <c r="J130" s="113">
        <v>0</v>
      </c>
    </row>
    <row r="131" spans="1:10" ht="9" customHeight="1">
      <c r="A131" s="109" t="s">
        <v>262</v>
      </c>
      <c r="B131" s="110" t="s">
        <v>263</v>
      </c>
      <c r="C131" s="156">
        <v>41816</v>
      </c>
      <c r="D131" s="110" t="s">
        <v>190</v>
      </c>
      <c r="E131" s="112" t="s">
        <v>70</v>
      </c>
      <c r="F131" s="112" t="s">
        <v>70</v>
      </c>
      <c r="G131" s="110" t="s">
        <v>261</v>
      </c>
      <c r="H131" s="110">
        <v>0</v>
      </c>
      <c r="I131" s="110">
        <v>1</v>
      </c>
      <c r="J131" s="113">
        <v>0</v>
      </c>
    </row>
    <row r="132" spans="1:10" ht="9" customHeight="1">
      <c r="A132" s="109" t="s">
        <v>418</v>
      </c>
      <c r="B132" s="110" t="s">
        <v>70</v>
      </c>
      <c r="C132" s="155">
        <v>41817</v>
      </c>
      <c r="D132" s="110" t="s">
        <v>190</v>
      </c>
      <c r="E132" s="157" t="s">
        <v>70</v>
      </c>
      <c r="F132" s="110" t="s">
        <v>70</v>
      </c>
      <c r="G132" s="110" t="s">
        <v>190</v>
      </c>
      <c r="H132" s="110">
        <v>0</v>
      </c>
      <c r="I132" s="110">
        <v>1</v>
      </c>
      <c r="J132" s="113">
        <v>0</v>
      </c>
    </row>
    <row r="133" spans="1:10" ht="9" customHeight="1">
      <c r="A133" s="109" t="s">
        <v>419</v>
      </c>
      <c r="B133" s="110" t="s">
        <v>70</v>
      </c>
      <c r="C133" s="155">
        <v>41819</v>
      </c>
      <c r="D133" s="110" t="s">
        <v>190</v>
      </c>
      <c r="E133" s="157" t="s">
        <v>70</v>
      </c>
      <c r="F133" s="110" t="s">
        <v>70</v>
      </c>
      <c r="G133" s="110" t="s">
        <v>190</v>
      </c>
      <c r="H133" s="110">
        <v>0</v>
      </c>
      <c r="I133" s="110">
        <v>1</v>
      </c>
      <c r="J133" s="113">
        <v>0</v>
      </c>
    </row>
    <row r="134" spans="1:10" ht="9" customHeight="1">
      <c r="A134" s="109" t="s">
        <v>420</v>
      </c>
      <c r="B134" s="110" t="s">
        <v>70</v>
      </c>
      <c r="C134" s="155">
        <v>41830</v>
      </c>
      <c r="D134" s="110" t="s">
        <v>421</v>
      </c>
      <c r="E134" s="157" t="s">
        <v>422</v>
      </c>
      <c r="F134" s="110" t="s">
        <v>354</v>
      </c>
      <c r="G134" s="110" t="s">
        <v>226</v>
      </c>
      <c r="H134" s="110">
        <v>0</v>
      </c>
      <c r="I134" s="110">
        <v>1</v>
      </c>
      <c r="J134" s="113">
        <v>0</v>
      </c>
    </row>
    <row r="135" spans="1:10" ht="9" customHeight="1">
      <c r="A135" s="109" t="s">
        <v>423</v>
      </c>
      <c r="B135" s="110" t="s">
        <v>70</v>
      </c>
      <c r="C135" s="155">
        <v>41843</v>
      </c>
      <c r="D135" s="110" t="s">
        <v>190</v>
      </c>
      <c r="E135" s="157" t="s">
        <v>70</v>
      </c>
      <c r="F135" s="110" t="s">
        <v>70</v>
      </c>
      <c r="G135" s="110" t="s">
        <v>190</v>
      </c>
      <c r="H135" s="110">
        <v>2</v>
      </c>
      <c r="I135" s="110">
        <v>1</v>
      </c>
      <c r="J135" s="113">
        <v>0</v>
      </c>
    </row>
    <row r="136" spans="1:10" ht="9" customHeight="1">
      <c r="A136" s="109" t="s">
        <v>435</v>
      </c>
      <c r="B136" s="110" t="s">
        <v>70</v>
      </c>
      <c r="C136" s="155">
        <v>41850</v>
      </c>
      <c r="D136" s="110" t="s">
        <v>190</v>
      </c>
      <c r="E136" s="157" t="s">
        <v>70</v>
      </c>
      <c r="F136" s="110" t="s">
        <v>70</v>
      </c>
      <c r="G136" s="110" t="s">
        <v>190</v>
      </c>
      <c r="H136" s="110">
        <v>1</v>
      </c>
      <c r="I136" s="110">
        <v>1</v>
      </c>
      <c r="J136" s="113">
        <v>0</v>
      </c>
    </row>
    <row r="137" spans="1:10" ht="9" customHeight="1">
      <c r="A137" s="109" t="s">
        <v>445</v>
      </c>
      <c r="B137" s="110" t="s">
        <v>70</v>
      </c>
      <c r="C137" s="155">
        <v>41854</v>
      </c>
      <c r="D137" s="110" t="s">
        <v>190</v>
      </c>
      <c r="E137" s="157" t="s">
        <v>70</v>
      </c>
      <c r="F137" s="110" t="s">
        <v>70</v>
      </c>
      <c r="G137" s="110" t="s">
        <v>190</v>
      </c>
      <c r="H137" s="110">
        <v>0</v>
      </c>
      <c r="I137" s="110">
        <v>1</v>
      </c>
      <c r="J137" s="113">
        <v>0</v>
      </c>
    </row>
    <row r="138" spans="1:10" ht="9" customHeight="1">
      <c r="A138" s="109" t="s">
        <v>446</v>
      </c>
      <c r="B138" s="110" t="s">
        <v>70</v>
      </c>
      <c r="C138" s="155">
        <v>41855</v>
      </c>
      <c r="D138" s="110" t="s">
        <v>190</v>
      </c>
      <c r="E138" s="157" t="s">
        <v>70</v>
      </c>
      <c r="F138" s="110" t="s">
        <v>70</v>
      </c>
      <c r="G138" s="110" t="s">
        <v>190</v>
      </c>
      <c r="H138" s="110">
        <v>3</v>
      </c>
      <c r="I138" s="110">
        <v>1</v>
      </c>
      <c r="J138" s="113">
        <v>1</v>
      </c>
    </row>
    <row r="139" spans="1:10" ht="9" customHeight="1">
      <c r="A139" s="109" t="s">
        <v>447</v>
      </c>
      <c r="B139" s="110" t="s">
        <v>70</v>
      </c>
      <c r="C139" s="155">
        <v>41855</v>
      </c>
      <c r="D139" s="110" t="s">
        <v>190</v>
      </c>
      <c r="E139" s="157" t="s">
        <v>70</v>
      </c>
      <c r="F139" s="110" t="s">
        <v>70</v>
      </c>
      <c r="G139" s="110" t="s">
        <v>190</v>
      </c>
      <c r="H139" s="110">
        <v>1</v>
      </c>
      <c r="I139" s="110">
        <v>1</v>
      </c>
      <c r="J139" s="113">
        <v>0</v>
      </c>
    </row>
    <row r="140" spans="1:10" ht="9" customHeight="1">
      <c r="A140" s="109"/>
      <c r="B140" s="110"/>
      <c r="C140" s="155"/>
      <c r="D140" s="110"/>
      <c r="E140" s="157"/>
      <c r="F140" s="110"/>
      <c r="G140" s="110"/>
      <c r="H140" s="110"/>
      <c r="I140" s="110"/>
      <c r="J140" s="113"/>
    </row>
    <row r="141" spans="1:10" ht="9" customHeight="1">
      <c r="A141" s="109"/>
      <c r="B141" s="110"/>
      <c r="C141" s="155"/>
      <c r="D141" s="110"/>
      <c r="E141" s="157"/>
      <c r="F141" s="110"/>
      <c r="G141" s="110"/>
      <c r="H141" s="110"/>
      <c r="I141" s="110"/>
      <c r="J141" s="113"/>
    </row>
    <row r="142" spans="1:10" ht="9" customHeight="1">
      <c r="A142" s="109"/>
      <c r="B142" s="110"/>
      <c r="C142" s="155"/>
      <c r="D142" s="110"/>
      <c r="E142" s="157"/>
      <c r="F142" s="110"/>
      <c r="G142" s="110"/>
      <c r="H142" s="110"/>
      <c r="I142" s="110"/>
      <c r="J142" s="113"/>
    </row>
    <row r="143" spans="1:10" ht="9" customHeight="1">
      <c r="A143" s="109"/>
      <c r="B143" s="110"/>
      <c r="C143" s="155"/>
      <c r="D143" s="110"/>
      <c r="E143" s="157"/>
      <c r="F143" s="110"/>
      <c r="G143" s="110"/>
      <c r="H143" s="110"/>
      <c r="I143" s="110"/>
      <c r="J143" s="113"/>
    </row>
    <row r="144" spans="1:10" ht="9" customHeight="1" thickBot="1">
      <c r="A144" s="121"/>
      <c r="B144" s="52"/>
      <c r="C144" s="158"/>
      <c r="D144" s="52"/>
      <c r="E144" s="159"/>
      <c r="F144" s="52"/>
      <c r="G144" s="52"/>
      <c r="H144" s="52"/>
      <c r="I144" s="52"/>
      <c r="J144" s="124"/>
    </row>
    <row r="145" spans="1:10" ht="9" customHeight="1" thickBot="1">
      <c r="A145" s="291" t="s">
        <v>131</v>
      </c>
      <c r="B145" s="292"/>
      <c r="C145" s="292"/>
      <c r="D145" s="292"/>
      <c r="E145" s="292"/>
      <c r="F145" s="292"/>
      <c r="G145" s="292"/>
      <c r="H145" s="292"/>
      <c r="I145" s="292"/>
      <c r="J145" s="293"/>
    </row>
    <row r="146" spans="1:10" ht="9" customHeight="1">
      <c r="A146" s="160"/>
      <c r="B146" s="161"/>
      <c r="C146" s="162"/>
      <c r="D146" s="161"/>
      <c r="E146" s="161"/>
      <c r="F146" s="161"/>
      <c r="G146" s="161"/>
      <c r="H146" s="161"/>
      <c r="I146" s="161"/>
      <c r="J146" s="163"/>
    </row>
    <row r="147" spans="1:10" ht="9" customHeight="1">
      <c r="A147" s="164"/>
      <c r="B147" s="110"/>
      <c r="C147" s="165"/>
      <c r="D147" s="110"/>
      <c r="E147" s="110"/>
      <c r="F147" s="110"/>
      <c r="G147" s="110"/>
      <c r="H147" s="110"/>
      <c r="I147" s="110"/>
      <c r="J147" s="113"/>
    </row>
    <row r="148" spans="1:10" ht="9" customHeight="1">
      <c r="A148" s="164"/>
      <c r="B148" s="110"/>
      <c r="C148" s="165"/>
      <c r="D148" s="110"/>
      <c r="E148" s="110"/>
      <c r="F148" s="110"/>
      <c r="G148" s="110"/>
      <c r="H148" s="110"/>
      <c r="I148" s="110"/>
      <c r="J148" s="113"/>
    </row>
    <row r="149" spans="1:10" ht="9" customHeight="1">
      <c r="A149" s="164"/>
      <c r="B149" s="110"/>
      <c r="C149" s="165"/>
      <c r="D149" s="110"/>
      <c r="E149" s="110"/>
      <c r="F149" s="110"/>
      <c r="G149" s="110"/>
      <c r="H149" s="110"/>
      <c r="I149" s="110"/>
      <c r="J149" s="113"/>
    </row>
    <row r="150" spans="1:10" ht="9" customHeight="1" thickBot="1">
      <c r="A150" s="166"/>
      <c r="B150" s="167"/>
      <c r="C150" s="168"/>
      <c r="D150" s="167"/>
      <c r="E150" s="169"/>
      <c r="F150" s="169"/>
      <c r="G150" s="167"/>
      <c r="H150" s="167"/>
      <c r="I150" s="167"/>
      <c r="J150" s="170"/>
    </row>
    <row r="151" spans="1:10" ht="9" customHeight="1" thickBot="1">
      <c r="A151" s="291" t="s">
        <v>49</v>
      </c>
      <c r="B151" s="292"/>
      <c r="C151" s="292"/>
      <c r="D151" s="292"/>
      <c r="E151" s="292"/>
      <c r="F151" s="292"/>
      <c r="G151" s="292"/>
      <c r="H151" s="292"/>
      <c r="I151" s="292"/>
      <c r="J151" s="293"/>
    </row>
    <row r="152" spans="1:10" ht="9" customHeight="1">
      <c r="A152" s="171"/>
      <c r="B152" s="161"/>
      <c r="C152" s="172"/>
      <c r="D152" s="161"/>
      <c r="E152" s="161"/>
      <c r="F152" s="161"/>
      <c r="G152" s="161"/>
      <c r="H152" s="161"/>
      <c r="I152" s="161"/>
      <c r="J152" s="163"/>
    </row>
    <row r="153" spans="1:10" ht="9" customHeight="1">
      <c r="A153" s="109"/>
      <c r="B153" s="110"/>
      <c r="C153" s="155"/>
      <c r="D153" s="110"/>
      <c r="E153" s="110"/>
      <c r="F153" s="110"/>
      <c r="G153" s="110"/>
      <c r="H153" s="110"/>
      <c r="I153" s="110"/>
      <c r="J153" s="113"/>
    </row>
    <row r="154" spans="1:10" ht="9" customHeight="1">
      <c r="A154" s="109"/>
      <c r="B154" s="110"/>
      <c r="C154" s="155"/>
      <c r="D154" s="110"/>
      <c r="E154" s="157"/>
      <c r="F154" s="110"/>
      <c r="G154" s="110"/>
      <c r="H154" s="110"/>
      <c r="I154" s="110"/>
      <c r="J154" s="113"/>
    </row>
    <row r="155" spans="1:10" ht="9" customHeight="1">
      <c r="A155" s="109"/>
      <c r="B155" s="110"/>
      <c r="C155" s="155"/>
      <c r="D155" s="110"/>
      <c r="E155" s="157"/>
      <c r="F155" s="110"/>
      <c r="G155" s="110"/>
      <c r="H155" s="110"/>
      <c r="I155" s="110"/>
      <c r="J155" s="113"/>
    </row>
    <row r="156" spans="1:10" ht="9" customHeight="1">
      <c r="A156" s="109"/>
      <c r="B156" s="110"/>
      <c r="C156" s="155"/>
      <c r="D156" s="110"/>
      <c r="E156" s="157"/>
      <c r="F156" s="110"/>
      <c r="G156" s="110"/>
      <c r="H156" s="110"/>
      <c r="I156" s="110"/>
      <c r="J156" s="113"/>
    </row>
    <row r="157" spans="1:10" ht="9" customHeight="1">
      <c r="A157" s="109"/>
      <c r="B157" s="110"/>
      <c r="C157" s="155"/>
      <c r="D157" s="110"/>
      <c r="E157" s="157"/>
      <c r="F157" s="110"/>
      <c r="G157" s="110"/>
      <c r="H157" s="110"/>
      <c r="I157" s="110"/>
      <c r="J157" s="113"/>
    </row>
    <row r="158" spans="1:10" ht="9" customHeight="1">
      <c r="A158" s="109"/>
      <c r="B158" s="110"/>
      <c r="C158" s="155"/>
      <c r="D158" s="110"/>
      <c r="E158" s="157"/>
      <c r="F158" s="110"/>
      <c r="G158" s="110"/>
      <c r="H158" s="110"/>
      <c r="I158" s="110"/>
      <c r="J158" s="113"/>
    </row>
    <row r="159" spans="1:10" ht="9" customHeight="1">
      <c r="A159" s="109"/>
      <c r="B159" s="110"/>
      <c r="C159" s="155"/>
      <c r="D159" s="110"/>
      <c r="E159" s="157"/>
      <c r="F159" s="110"/>
      <c r="G159" s="110"/>
      <c r="H159" s="110"/>
      <c r="I159" s="110"/>
      <c r="J159" s="113"/>
    </row>
    <row r="160" spans="1:10" ht="9" customHeight="1">
      <c r="A160" s="109"/>
      <c r="B160" s="110"/>
      <c r="C160" s="155"/>
      <c r="D160" s="110"/>
      <c r="E160" s="157"/>
      <c r="F160" s="110"/>
      <c r="G160" s="110"/>
      <c r="H160" s="110"/>
      <c r="I160" s="110"/>
      <c r="J160" s="113"/>
    </row>
    <row r="161" spans="1:10" ht="9" customHeight="1">
      <c r="A161" s="109"/>
      <c r="B161" s="110"/>
      <c r="C161" s="155"/>
      <c r="D161" s="110"/>
      <c r="E161" s="157"/>
      <c r="F161" s="110"/>
      <c r="G161" s="110"/>
      <c r="H161" s="110"/>
      <c r="I161" s="110"/>
      <c r="J161" s="113"/>
    </row>
    <row r="162" spans="1:10" ht="9" customHeight="1">
      <c r="A162" s="109"/>
      <c r="B162" s="110"/>
      <c r="C162" s="155"/>
      <c r="D162" s="110"/>
      <c r="E162" s="157"/>
      <c r="F162" s="110"/>
      <c r="G162" s="110"/>
      <c r="H162" s="110"/>
      <c r="I162" s="110"/>
      <c r="J162" s="113"/>
    </row>
    <row r="163" spans="1:10" ht="9" customHeight="1">
      <c r="A163" s="109"/>
      <c r="B163" s="110"/>
      <c r="C163" s="155"/>
      <c r="D163" s="110"/>
      <c r="E163" s="157"/>
      <c r="F163" s="110"/>
      <c r="G163" s="110"/>
      <c r="H163" s="110"/>
      <c r="I163" s="110"/>
      <c r="J163" s="113"/>
    </row>
    <row r="164" spans="1:10" ht="9" customHeight="1">
      <c r="A164" s="109"/>
      <c r="B164" s="110"/>
      <c r="C164" s="155"/>
      <c r="D164" s="110"/>
      <c r="E164" s="157"/>
      <c r="F164" s="110"/>
      <c r="G164" s="110"/>
      <c r="H164" s="110"/>
      <c r="I164" s="110"/>
      <c r="J164" s="113"/>
    </row>
    <row r="165" spans="1:10" ht="9" customHeight="1">
      <c r="A165" s="109"/>
      <c r="B165" s="110"/>
      <c r="C165" s="155"/>
      <c r="D165" s="110"/>
      <c r="E165" s="157"/>
      <c r="F165" s="110"/>
      <c r="G165" s="110"/>
      <c r="H165" s="110"/>
      <c r="I165" s="110"/>
      <c r="J165" s="113"/>
    </row>
    <row r="166" spans="1:10" ht="9" customHeight="1">
      <c r="A166" s="109"/>
      <c r="B166" s="110"/>
      <c r="C166" s="155"/>
      <c r="D166" s="110"/>
      <c r="E166" s="157"/>
      <c r="F166" s="110"/>
      <c r="G166" s="110"/>
      <c r="H166" s="110"/>
      <c r="I166" s="110"/>
      <c r="J166" s="113"/>
    </row>
    <row r="167" spans="1:10" ht="9" customHeight="1">
      <c r="A167" s="109"/>
      <c r="B167" s="110"/>
      <c r="C167" s="155"/>
      <c r="D167" s="110"/>
      <c r="E167" s="157"/>
      <c r="F167" s="110"/>
      <c r="G167" s="110"/>
      <c r="H167" s="110"/>
      <c r="I167" s="110"/>
      <c r="J167" s="113"/>
    </row>
    <row r="168" spans="1:10" ht="9" customHeight="1">
      <c r="A168" s="109"/>
      <c r="B168" s="110"/>
      <c r="C168" s="155"/>
      <c r="D168" s="110"/>
      <c r="E168" s="157"/>
      <c r="F168" s="110"/>
      <c r="G168" s="110"/>
      <c r="H168" s="110"/>
      <c r="I168" s="110"/>
      <c r="J168" s="113"/>
    </row>
    <row r="169" spans="1:10" ht="9" customHeight="1">
      <c r="A169" s="109"/>
      <c r="B169" s="110"/>
      <c r="C169" s="155"/>
      <c r="D169" s="110"/>
      <c r="E169" s="157"/>
      <c r="F169" s="110"/>
      <c r="G169" s="110"/>
      <c r="H169" s="110"/>
      <c r="I169" s="110"/>
      <c r="J169" s="113"/>
    </row>
    <row r="170" spans="1:10" ht="9" customHeight="1">
      <c r="A170" s="109"/>
      <c r="B170" s="110"/>
      <c r="C170" s="155"/>
      <c r="D170" s="110"/>
      <c r="E170" s="157"/>
      <c r="F170" s="110"/>
      <c r="G170" s="110"/>
      <c r="H170" s="110"/>
      <c r="I170" s="110"/>
      <c r="J170" s="113"/>
    </row>
    <row r="171" spans="1:10" ht="9" customHeight="1" thickBot="1">
      <c r="A171" s="121"/>
      <c r="B171" s="52"/>
      <c r="C171" s="158"/>
      <c r="D171" s="52"/>
      <c r="E171" s="159"/>
      <c r="F171" s="52"/>
      <c r="G171" s="52"/>
      <c r="H171" s="52"/>
      <c r="I171" s="52"/>
      <c r="J171" s="124"/>
    </row>
    <row r="172" spans="1:10" ht="9" customHeight="1" thickBot="1">
      <c r="A172" s="291" t="s">
        <v>50</v>
      </c>
      <c r="B172" s="292"/>
      <c r="C172" s="292"/>
      <c r="D172" s="292"/>
      <c r="E172" s="292"/>
      <c r="F172" s="292"/>
      <c r="G172" s="292"/>
      <c r="H172" s="292"/>
      <c r="I172" s="292"/>
      <c r="J172" s="293"/>
    </row>
    <row r="173" spans="1:10" ht="9" customHeight="1">
      <c r="A173" s="171"/>
      <c r="B173" s="161"/>
      <c r="C173" s="172"/>
      <c r="D173" s="161"/>
      <c r="E173" s="173"/>
      <c r="F173" s="161"/>
      <c r="G173" s="161"/>
      <c r="H173" s="161"/>
      <c r="I173" s="161"/>
      <c r="J173" s="163"/>
    </row>
    <row r="174" spans="1:10" ht="9" customHeight="1">
      <c r="A174" s="171"/>
      <c r="B174" s="110"/>
      <c r="C174" s="155"/>
      <c r="D174" s="110"/>
      <c r="E174" s="157"/>
      <c r="F174" s="110"/>
      <c r="G174" s="110"/>
      <c r="H174" s="110"/>
      <c r="I174" s="110"/>
      <c r="J174" s="113"/>
    </row>
    <row r="175" spans="1:10" ht="9" customHeight="1">
      <c r="A175" s="171"/>
      <c r="B175" s="110"/>
      <c r="C175" s="155"/>
      <c r="D175" s="110"/>
      <c r="E175" s="157"/>
      <c r="F175" s="110"/>
      <c r="G175" s="110"/>
      <c r="H175" s="110"/>
      <c r="I175" s="110"/>
      <c r="J175" s="113"/>
    </row>
    <row r="176" spans="1:10" ht="9" customHeight="1">
      <c r="A176" s="171"/>
      <c r="B176" s="110"/>
      <c r="C176" s="155"/>
      <c r="D176" s="110"/>
      <c r="E176" s="157"/>
      <c r="F176" s="110"/>
      <c r="G176" s="110"/>
      <c r="H176" s="110"/>
      <c r="I176" s="110"/>
      <c r="J176" s="113"/>
    </row>
    <row r="177" spans="1:10" ht="9" customHeight="1">
      <c r="A177" s="171"/>
      <c r="B177" s="110"/>
      <c r="C177" s="155"/>
      <c r="D177" s="110"/>
      <c r="E177" s="157"/>
      <c r="F177" s="110"/>
      <c r="G177" s="110"/>
      <c r="H177" s="110"/>
      <c r="I177" s="110"/>
      <c r="J177" s="113"/>
    </row>
    <row r="178" spans="1:10" ht="9" customHeight="1">
      <c r="A178" s="171"/>
      <c r="B178" s="110"/>
      <c r="C178" s="155"/>
      <c r="D178" s="110"/>
      <c r="E178" s="157"/>
      <c r="F178" s="110"/>
      <c r="G178" s="110"/>
      <c r="H178" s="110"/>
      <c r="I178" s="110"/>
      <c r="J178" s="113"/>
    </row>
    <row r="179" spans="1:10" ht="9" customHeight="1">
      <c r="A179" s="171"/>
      <c r="B179" s="110"/>
      <c r="C179" s="155"/>
      <c r="D179" s="110"/>
      <c r="E179" s="157"/>
      <c r="F179" s="110"/>
      <c r="G179" s="110"/>
      <c r="H179" s="110"/>
      <c r="I179" s="110"/>
      <c r="J179" s="113"/>
    </row>
    <row r="180" spans="1:10" ht="9" customHeight="1">
      <c r="A180" s="171"/>
      <c r="B180" s="110"/>
      <c r="C180" s="155"/>
      <c r="D180" s="110"/>
      <c r="E180" s="157"/>
      <c r="F180" s="110"/>
      <c r="G180" s="110"/>
      <c r="H180" s="110"/>
      <c r="I180" s="110"/>
      <c r="J180" s="113"/>
    </row>
    <row r="181" spans="1:10" ht="9" customHeight="1">
      <c r="A181" s="171"/>
      <c r="B181" s="110"/>
      <c r="C181" s="155"/>
      <c r="D181" s="110"/>
      <c r="E181" s="157"/>
      <c r="F181" s="110"/>
      <c r="G181" s="110"/>
      <c r="H181" s="110"/>
      <c r="I181" s="110"/>
      <c r="J181" s="113"/>
    </row>
    <row r="182" spans="1:10" ht="9" customHeight="1">
      <c r="A182" s="171"/>
      <c r="B182" s="110"/>
      <c r="C182" s="155"/>
      <c r="D182" s="110"/>
      <c r="E182" s="157"/>
      <c r="F182" s="110"/>
      <c r="G182" s="110"/>
      <c r="H182" s="110"/>
      <c r="I182" s="110"/>
      <c r="J182" s="113"/>
    </row>
    <row r="183" spans="1:10" ht="9" customHeight="1">
      <c r="A183" s="171"/>
      <c r="B183" s="110"/>
      <c r="C183" s="155"/>
      <c r="D183" s="110"/>
      <c r="E183" s="157"/>
      <c r="F183" s="110"/>
      <c r="G183" s="110"/>
      <c r="H183" s="110"/>
      <c r="I183" s="110"/>
      <c r="J183" s="113"/>
    </row>
    <row r="184" spans="1:10" ht="9" customHeight="1">
      <c r="A184" s="171"/>
      <c r="B184" s="110"/>
      <c r="C184" s="155"/>
      <c r="D184" s="110"/>
      <c r="E184" s="157"/>
      <c r="F184" s="110"/>
      <c r="G184" s="110"/>
      <c r="H184" s="110"/>
      <c r="I184" s="110"/>
      <c r="J184" s="113"/>
    </row>
    <row r="185" spans="1:10" ht="9" customHeight="1">
      <c r="A185" s="171"/>
      <c r="B185" s="110"/>
      <c r="C185" s="155"/>
      <c r="D185" s="110"/>
      <c r="E185" s="157"/>
      <c r="F185" s="110"/>
      <c r="G185" s="110"/>
      <c r="H185" s="110"/>
      <c r="I185" s="110"/>
      <c r="J185" s="113"/>
    </row>
    <row r="186" spans="1:10" ht="9" customHeight="1">
      <c r="A186" s="171"/>
      <c r="B186" s="110"/>
      <c r="C186" s="155"/>
      <c r="D186" s="110"/>
      <c r="E186" s="157"/>
      <c r="F186" s="110"/>
      <c r="G186" s="110"/>
      <c r="H186" s="110"/>
      <c r="I186" s="110"/>
      <c r="J186" s="113"/>
    </row>
    <row r="187" spans="1:10" ht="9" customHeight="1">
      <c r="A187" s="171"/>
      <c r="B187" s="110"/>
      <c r="C187" s="155"/>
      <c r="D187" s="110"/>
      <c r="E187" s="157"/>
      <c r="F187" s="110"/>
      <c r="G187" s="110"/>
      <c r="H187" s="110"/>
      <c r="I187" s="110"/>
      <c r="J187" s="113"/>
    </row>
    <row r="188" spans="1:10" ht="9" customHeight="1">
      <c r="A188" s="171"/>
      <c r="B188" s="110"/>
      <c r="C188" s="155"/>
      <c r="D188" s="110"/>
      <c r="E188" s="157"/>
      <c r="F188" s="110"/>
      <c r="G188" s="110"/>
      <c r="H188" s="110"/>
      <c r="I188" s="110"/>
      <c r="J188" s="113"/>
    </row>
    <row r="189" spans="1:10" ht="9" customHeight="1">
      <c r="A189" s="171"/>
      <c r="B189" s="110"/>
      <c r="C189" s="155"/>
      <c r="D189" s="110"/>
      <c r="E189" s="157"/>
      <c r="F189" s="110"/>
      <c r="G189" s="110"/>
      <c r="H189" s="110"/>
      <c r="I189" s="110"/>
      <c r="J189" s="113"/>
    </row>
    <row r="190" spans="1:10" ht="9" customHeight="1">
      <c r="A190" s="171"/>
      <c r="B190" s="110"/>
      <c r="C190" s="155"/>
      <c r="D190" s="110"/>
      <c r="E190" s="157"/>
      <c r="F190" s="110"/>
      <c r="G190" s="110"/>
      <c r="H190" s="110"/>
      <c r="I190" s="110"/>
      <c r="J190" s="113"/>
    </row>
    <row r="191" spans="1:10" ht="9" customHeight="1">
      <c r="A191" s="171"/>
      <c r="B191" s="110"/>
      <c r="C191" s="155"/>
      <c r="D191" s="110"/>
      <c r="E191" s="157"/>
      <c r="F191" s="110"/>
      <c r="G191" s="110"/>
      <c r="H191" s="110"/>
      <c r="I191" s="110"/>
      <c r="J191" s="113"/>
    </row>
    <row r="192" spans="1:10" ht="9" customHeight="1">
      <c r="A192" s="171"/>
      <c r="B192" s="110"/>
      <c r="C192" s="155"/>
      <c r="D192" s="110"/>
      <c r="E192" s="157"/>
      <c r="F192" s="110"/>
      <c r="G192" s="110"/>
      <c r="H192" s="110"/>
      <c r="I192" s="110"/>
      <c r="J192" s="113"/>
    </row>
    <row r="193" spans="1:10" ht="9" customHeight="1">
      <c r="A193" s="171"/>
      <c r="B193" s="110"/>
      <c r="C193" s="155"/>
      <c r="D193" s="110"/>
      <c r="E193" s="157"/>
      <c r="F193" s="110"/>
      <c r="G193" s="110"/>
      <c r="H193" s="110"/>
      <c r="I193" s="110"/>
      <c r="J193" s="113"/>
    </row>
    <row r="194" spans="1:10" ht="9" customHeight="1" thickBot="1">
      <c r="A194" s="166"/>
      <c r="B194" s="52"/>
      <c r="C194" s="158"/>
      <c r="D194" s="52"/>
      <c r="E194" s="159"/>
      <c r="F194" s="52"/>
      <c r="G194" s="52"/>
      <c r="H194" s="52"/>
      <c r="I194" s="52"/>
      <c r="J194" s="124"/>
    </row>
    <row r="195" spans="1:10" ht="9" customHeight="1" thickBot="1">
      <c r="A195" s="291" t="s">
        <v>132</v>
      </c>
      <c r="B195" s="292"/>
      <c r="C195" s="292"/>
      <c r="D195" s="292"/>
      <c r="E195" s="292"/>
      <c r="F195" s="292"/>
      <c r="G195" s="292"/>
      <c r="H195" s="292"/>
      <c r="I195" s="292"/>
      <c r="J195" s="293"/>
    </row>
    <row r="196" spans="1:10" ht="9" customHeight="1">
      <c r="A196" s="171"/>
      <c r="B196" s="161"/>
      <c r="C196" s="172"/>
      <c r="D196" s="161"/>
      <c r="E196" s="173"/>
      <c r="F196" s="161"/>
      <c r="G196" s="161"/>
      <c r="H196" s="161"/>
      <c r="I196" s="161"/>
      <c r="J196" s="163"/>
    </row>
    <row r="197" spans="1:10" ht="9" customHeight="1">
      <c r="A197" s="109"/>
      <c r="B197" s="110"/>
      <c r="C197" s="155"/>
      <c r="D197" s="110"/>
      <c r="E197" s="157"/>
      <c r="F197" s="110"/>
      <c r="G197" s="110"/>
      <c r="H197" s="110"/>
      <c r="I197" s="110"/>
      <c r="J197" s="113"/>
    </row>
    <row r="198" spans="1:10" ht="9" customHeight="1">
      <c r="A198" s="109"/>
      <c r="B198" s="110"/>
      <c r="C198" s="155"/>
      <c r="D198" s="110"/>
      <c r="E198" s="157"/>
      <c r="F198" s="110"/>
      <c r="G198" s="110"/>
      <c r="H198" s="110"/>
      <c r="I198" s="110"/>
      <c r="J198" s="113"/>
    </row>
    <row r="199" spans="1:10" ht="9" customHeight="1">
      <c r="A199" s="109"/>
      <c r="B199" s="110"/>
      <c r="C199" s="155"/>
      <c r="D199" s="110"/>
      <c r="E199" s="157"/>
      <c r="F199" s="110"/>
      <c r="G199" s="110"/>
      <c r="H199" s="110"/>
      <c r="I199" s="110"/>
      <c r="J199" s="113"/>
    </row>
    <row r="200" spans="1:10" ht="9" customHeight="1" thickBot="1">
      <c r="A200" s="174"/>
      <c r="B200" s="115"/>
      <c r="C200" s="175"/>
      <c r="D200" s="176"/>
      <c r="E200" s="177"/>
      <c r="F200" s="115"/>
      <c r="G200" s="115"/>
      <c r="H200" s="115"/>
      <c r="I200" s="115"/>
      <c r="J200" s="119"/>
    </row>
    <row r="201" spans="1:10" ht="9" customHeight="1" thickBot="1">
      <c r="A201" s="291" t="s">
        <v>166</v>
      </c>
      <c r="B201" s="292"/>
      <c r="C201" s="292"/>
      <c r="D201" s="292"/>
      <c r="E201" s="292"/>
      <c r="F201" s="292"/>
      <c r="G201" s="292"/>
      <c r="H201" s="292"/>
      <c r="I201" s="292"/>
      <c r="J201" s="293"/>
    </row>
    <row r="202" spans="1:10" ht="9" customHeight="1" thickBot="1">
      <c r="A202" s="166"/>
      <c r="B202" s="167"/>
      <c r="C202" s="167"/>
      <c r="D202" s="167"/>
      <c r="E202" s="169"/>
      <c r="F202" s="167"/>
      <c r="G202" s="167"/>
      <c r="H202" s="167"/>
      <c r="I202" s="167"/>
      <c r="J202" s="170"/>
    </row>
    <row r="203" spans="1:10" ht="9" customHeight="1" thickBot="1">
      <c r="A203" s="291" t="s">
        <v>167</v>
      </c>
      <c r="B203" s="292"/>
      <c r="C203" s="292"/>
      <c r="D203" s="292"/>
      <c r="E203" s="292"/>
      <c r="F203" s="292"/>
      <c r="G203" s="292"/>
      <c r="H203" s="292"/>
      <c r="I203" s="292"/>
      <c r="J203" s="293"/>
    </row>
    <row r="204" spans="1:10" ht="9" customHeight="1">
      <c r="A204" s="171"/>
      <c r="B204" s="161"/>
      <c r="C204" s="172"/>
      <c r="D204" s="161"/>
      <c r="E204" s="173"/>
      <c r="F204" s="161"/>
      <c r="G204" s="161"/>
      <c r="H204" s="161"/>
      <c r="I204" s="161"/>
      <c r="J204" s="163"/>
    </row>
    <row r="205" spans="1:10" ht="9" customHeight="1">
      <c r="A205" s="109"/>
      <c r="B205" s="110"/>
      <c r="C205" s="155"/>
      <c r="D205" s="110"/>
      <c r="E205" s="157"/>
      <c r="F205" s="110"/>
      <c r="G205" s="110"/>
      <c r="H205" s="110"/>
      <c r="I205" s="110"/>
      <c r="J205" s="113"/>
    </row>
    <row r="206" spans="1:10" ht="9" customHeight="1" thickBot="1">
      <c r="A206" s="109"/>
      <c r="B206" s="110"/>
      <c r="C206" s="155"/>
      <c r="D206" s="110"/>
      <c r="E206" s="157"/>
      <c r="F206" s="110"/>
      <c r="G206" s="110"/>
      <c r="H206" s="110"/>
      <c r="I206" s="110"/>
      <c r="J206" s="113"/>
    </row>
    <row r="207" spans="1:10" ht="9" customHeight="1" thickBot="1">
      <c r="A207" s="291" t="s">
        <v>168</v>
      </c>
      <c r="B207" s="292"/>
      <c r="C207" s="292"/>
      <c r="D207" s="292"/>
      <c r="E207" s="292"/>
      <c r="F207" s="292"/>
      <c r="G207" s="292"/>
      <c r="H207" s="292"/>
      <c r="I207" s="292"/>
      <c r="J207" s="293"/>
    </row>
    <row r="208" spans="1:10" ht="9" customHeight="1" thickBot="1">
      <c r="A208" s="166"/>
      <c r="B208" s="167"/>
      <c r="C208" s="168"/>
      <c r="D208" s="167"/>
      <c r="E208" s="169"/>
      <c r="F208" s="167"/>
      <c r="G208" s="167"/>
      <c r="H208" s="167"/>
      <c r="I208" s="167"/>
      <c r="J208" s="170"/>
    </row>
    <row r="209" spans="1:10" ht="9" customHeight="1" thickBot="1">
      <c r="A209" s="291" t="s">
        <v>169</v>
      </c>
      <c r="B209" s="292"/>
      <c r="C209" s="292"/>
      <c r="D209" s="292"/>
      <c r="E209" s="292"/>
      <c r="F209" s="292"/>
      <c r="G209" s="292"/>
      <c r="H209" s="292"/>
      <c r="I209" s="292"/>
      <c r="J209" s="293"/>
    </row>
    <row r="210" spans="1:10" ht="9" customHeight="1">
      <c r="A210" s="171"/>
      <c r="B210" s="161"/>
      <c r="C210" s="172"/>
      <c r="D210" s="161"/>
      <c r="E210" s="173"/>
      <c r="F210" s="161"/>
      <c r="G210" s="161"/>
      <c r="H210" s="161"/>
      <c r="I210" s="161"/>
      <c r="J210" s="163"/>
    </row>
    <row r="211" spans="1:10" ht="9" customHeight="1">
      <c r="A211" s="109"/>
      <c r="B211" s="110"/>
      <c r="C211" s="155"/>
      <c r="D211" s="110"/>
      <c r="E211" s="157"/>
      <c r="F211" s="110"/>
      <c r="G211" s="110"/>
      <c r="H211" s="110"/>
      <c r="I211" s="110"/>
      <c r="J211" s="113"/>
    </row>
    <row r="212" spans="1:10" ht="9" customHeight="1">
      <c r="A212" s="109"/>
      <c r="B212" s="110"/>
      <c r="C212" s="155"/>
      <c r="D212" s="110"/>
      <c r="E212" s="157"/>
      <c r="F212" s="110"/>
      <c r="G212" s="110"/>
      <c r="H212" s="110"/>
      <c r="I212" s="110"/>
      <c r="J212" s="113"/>
    </row>
    <row r="213" spans="1:10" ht="9" customHeight="1">
      <c r="A213" s="109"/>
      <c r="B213" s="110"/>
      <c r="C213" s="155"/>
      <c r="D213" s="110"/>
      <c r="E213" s="157"/>
      <c r="F213" s="110"/>
      <c r="G213" s="110"/>
      <c r="H213" s="110"/>
      <c r="I213" s="110"/>
      <c r="J213" s="113"/>
    </row>
    <row r="214" spans="1:10" ht="9" customHeight="1">
      <c r="A214" s="109"/>
      <c r="B214" s="110"/>
      <c r="C214" s="155"/>
      <c r="D214" s="110"/>
      <c r="E214" s="157"/>
      <c r="F214" s="110"/>
      <c r="G214" s="110"/>
      <c r="H214" s="110"/>
      <c r="I214" s="110"/>
      <c r="J214" s="113"/>
    </row>
    <row r="215" spans="1:10" ht="9" customHeight="1">
      <c r="A215" s="109"/>
      <c r="B215" s="110"/>
      <c r="C215" s="155"/>
      <c r="D215" s="110"/>
      <c r="E215" s="157"/>
      <c r="F215" s="110"/>
      <c r="G215" s="110"/>
      <c r="H215" s="110"/>
      <c r="I215" s="110"/>
      <c r="J215" s="113"/>
    </row>
    <row r="216" spans="1:10" ht="9" customHeight="1" thickBot="1">
      <c r="A216" s="178"/>
      <c r="B216" s="139"/>
      <c r="C216" s="140"/>
      <c r="D216" s="139"/>
      <c r="E216" s="179"/>
      <c r="F216" s="139"/>
      <c r="G216" s="139"/>
      <c r="H216" s="139"/>
      <c r="I216" s="139"/>
      <c r="J216" s="142"/>
    </row>
  </sheetData>
  <mergeCells count="9">
    <mergeCell ref="A209:J209"/>
    <mergeCell ref="A207:J207"/>
    <mergeCell ref="A145:J145"/>
    <mergeCell ref="A126:J126"/>
    <mergeCell ref="A151:J151"/>
    <mergeCell ref="A172:J172"/>
    <mergeCell ref="A195:J195"/>
    <mergeCell ref="A201:J201"/>
    <mergeCell ref="A203:J20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showGridLines="0" showRowColHeaders="0" topLeftCell="C1" zoomScale="90" zoomScaleNormal="90" workbookViewId="0">
      <selection activeCell="C13" sqref="C13"/>
    </sheetView>
  </sheetViews>
  <sheetFormatPr defaultColWidth="11.42578125" defaultRowHeight="15"/>
  <cols>
    <col min="2" max="2" width="17.5703125" customWidth="1"/>
    <col min="13" max="13" width="9.85546875" customWidth="1"/>
  </cols>
  <sheetData>
    <row r="1" spans="1:2">
      <c r="A1" s="5" t="s">
        <v>11</v>
      </c>
      <c r="B1" s="6" t="s">
        <v>41</v>
      </c>
    </row>
    <row r="2" spans="1:2">
      <c r="A2" s="68" t="s">
        <v>122</v>
      </c>
      <c r="B2" s="78">
        <v>63</v>
      </c>
    </row>
    <row r="3" spans="1:2">
      <c r="A3" s="69" t="s">
        <v>196</v>
      </c>
      <c r="B3" s="78">
        <v>68</v>
      </c>
    </row>
    <row r="4" spans="1:2">
      <c r="A4" s="69" t="s">
        <v>198</v>
      </c>
      <c r="B4" s="78">
        <v>67</v>
      </c>
    </row>
    <row r="5" spans="1:2">
      <c r="A5" s="69" t="s">
        <v>202</v>
      </c>
      <c r="B5" s="78">
        <v>65</v>
      </c>
    </row>
    <row r="6" spans="1:2">
      <c r="A6" s="69" t="s">
        <v>204</v>
      </c>
      <c r="B6" s="78">
        <v>61</v>
      </c>
    </row>
    <row r="7" spans="1:2">
      <c r="A7" s="70" t="s">
        <v>133</v>
      </c>
      <c r="B7" s="78">
        <v>58</v>
      </c>
    </row>
    <row r="8" spans="1:2">
      <c r="A8" s="69" t="s">
        <v>209</v>
      </c>
      <c r="B8" s="78">
        <v>52</v>
      </c>
    </row>
    <row r="9" spans="1:2">
      <c r="A9" s="69" t="s">
        <v>134</v>
      </c>
      <c r="B9" s="78">
        <v>58</v>
      </c>
    </row>
    <row r="10" spans="1:2">
      <c r="A10" s="69" t="s">
        <v>126</v>
      </c>
      <c r="B10" s="78">
        <v>58</v>
      </c>
    </row>
    <row r="11" spans="1:2">
      <c r="A11" s="69" t="s">
        <v>135</v>
      </c>
      <c r="B11" s="78">
        <v>59</v>
      </c>
    </row>
    <row r="12" spans="1:2">
      <c r="A12" s="69" t="s">
        <v>136</v>
      </c>
      <c r="B12" s="78">
        <v>56</v>
      </c>
    </row>
    <row r="13" spans="1:2">
      <c r="A13" s="69" t="s">
        <v>137</v>
      </c>
      <c r="B13" s="78">
        <v>56</v>
      </c>
    </row>
    <row r="14" spans="1:2">
      <c r="A14" s="69" t="s">
        <v>138</v>
      </c>
      <c r="B14" s="81">
        <v>55</v>
      </c>
    </row>
    <row r="15" spans="1:2">
      <c r="A15" s="69" t="s">
        <v>139</v>
      </c>
      <c r="B15" s="78">
        <v>53</v>
      </c>
    </row>
    <row r="16" spans="1:2">
      <c r="A16" s="69" t="s">
        <v>140</v>
      </c>
      <c r="B16" s="78">
        <v>52</v>
      </c>
    </row>
    <row r="17" spans="1:2">
      <c r="A17" s="69" t="s">
        <v>141</v>
      </c>
      <c r="B17" s="78">
        <v>51</v>
      </c>
    </row>
    <row r="18" spans="1:2">
      <c r="A18" s="69" t="s">
        <v>142</v>
      </c>
      <c r="B18" s="78">
        <v>51</v>
      </c>
    </row>
    <row r="19" spans="1:2">
      <c r="A19" s="69" t="s">
        <v>127</v>
      </c>
      <c r="B19" s="78">
        <v>50</v>
      </c>
    </row>
    <row r="20" spans="1:2">
      <c r="A20" s="69" t="s">
        <v>124</v>
      </c>
      <c r="B20" s="78">
        <v>50</v>
      </c>
    </row>
    <row r="21" spans="1:2">
      <c r="A21" s="69" t="s">
        <v>274</v>
      </c>
      <c r="B21" s="78">
        <v>49</v>
      </c>
    </row>
    <row r="22" spans="1:2">
      <c r="A22" s="70" t="s">
        <v>128</v>
      </c>
      <c r="B22" s="82">
        <v>47</v>
      </c>
    </row>
    <row r="23" spans="1:2">
      <c r="A23" s="70" t="s">
        <v>144</v>
      </c>
      <c r="B23" s="82">
        <v>46</v>
      </c>
    </row>
    <row r="24" spans="1:2">
      <c r="A24" s="70" t="s">
        <v>123</v>
      </c>
      <c r="B24" s="82">
        <v>57</v>
      </c>
    </row>
    <row r="25" spans="1:2">
      <c r="A25" s="70" t="s">
        <v>129</v>
      </c>
      <c r="B25" s="82">
        <v>52</v>
      </c>
    </row>
    <row r="26" spans="1:2">
      <c r="A26" s="70" t="s">
        <v>130</v>
      </c>
      <c r="B26" s="82">
        <v>52</v>
      </c>
    </row>
    <row r="27" spans="1:2">
      <c r="A27" s="70" t="s">
        <v>294</v>
      </c>
      <c r="B27" s="82">
        <v>49</v>
      </c>
    </row>
    <row r="28" spans="1:2">
      <c r="A28" s="70" t="s">
        <v>145</v>
      </c>
      <c r="B28" s="82">
        <v>58</v>
      </c>
    </row>
    <row r="29" spans="1:2">
      <c r="A29" s="70" t="s">
        <v>298</v>
      </c>
      <c r="B29" s="82">
        <v>45</v>
      </c>
    </row>
    <row r="30" spans="1:2">
      <c r="A30" s="70" t="s">
        <v>299</v>
      </c>
      <c r="B30" s="82">
        <v>62</v>
      </c>
    </row>
    <row r="31" spans="1:2">
      <c r="A31" s="70" t="s">
        <v>301</v>
      </c>
      <c r="B31" s="82">
        <v>57</v>
      </c>
    </row>
    <row r="32" spans="1:2">
      <c r="A32" s="70" t="s">
        <v>146</v>
      </c>
      <c r="B32" s="82"/>
    </row>
    <row r="33" spans="1:5">
      <c r="A33" s="70" t="s">
        <v>147</v>
      </c>
      <c r="B33" s="78"/>
    </row>
    <row r="34" spans="1:5">
      <c r="A34" s="71" t="s">
        <v>149</v>
      </c>
      <c r="B34" s="82"/>
    </row>
    <row r="35" spans="1:5">
      <c r="A35" s="70" t="s">
        <v>170</v>
      </c>
      <c r="B35" s="82">
        <v>70</v>
      </c>
    </row>
    <row r="36" spans="1:5">
      <c r="A36" s="70" t="s">
        <v>171</v>
      </c>
      <c r="B36" s="82"/>
      <c r="E36" s="9"/>
    </row>
    <row r="37" spans="1:5">
      <c r="A37" s="70" t="s">
        <v>323</v>
      </c>
      <c r="B37" s="82">
        <v>53</v>
      </c>
    </row>
    <row r="38" spans="1:5">
      <c r="A38" s="70" t="s">
        <v>172</v>
      </c>
      <c r="B38" s="82"/>
    </row>
    <row r="39" spans="1:5">
      <c r="A39" s="70" t="s">
        <v>173</v>
      </c>
      <c r="B39" s="82">
        <v>61</v>
      </c>
    </row>
    <row r="40" spans="1:5">
      <c r="A40" s="70" t="s">
        <v>174</v>
      </c>
      <c r="B40" s="82">
        <v>66</v>
      </c>
    </row>
    <row r="41" spans="1:5">
      <c r="A41" s="70" t="s">
        <v>176</v>
      </c>
      <c r="B41" s="82">
        <v>55</v>
      </c>
    </row>
    <row r="42" spans="1:5">
      <c r="A42" s="70" t="s">
        <v>353</v>
      </c>
      <c r="B42" s="82"/>
    </row>
    <row r="43" spans="1:5">
      <c r="A43" s="70" t="s">
        <v>357</v>
      </c>
      <c r="B43" s="82">
        <v>53</v>
      </c>
    </row>
    <row r="44" spans="1:5">
      <c r="A44" s="70" t="s">
        <v>177</v>
      </c>
      <c r="B44" s="82">
        <v>68</v>
      </c>
    </row>
    <row r="45" spans="1:5">
      <c r="A45" s="70" t="s">
        <v>358</v>
      </c>
      <c r="B45" s="82"/>
    </row>
    <row r="46" spans="1:5">
      <c r="A46" s="70" t="s">
        <v>360</v>
      </c>
      <c r="B46" s="82"/>
    </row>
    <row r="47" spans="1:5">
      <c r="A47" s="70" t="s">
        <v>179</v>
      </c>
      <c r="B47" s="82"/>
    </row>
    <row r="48" spans="1:5">
      <c r="A48" s="71" t="s">
        <v>180</v>
      </c>
      <c r="B48" s="82">
        <v>53</v>
      </c>
    </row>
    <row r="49" spans="1:2">
      <c r="A49" s="70" t="s">
        <v>152</v>
      </c>
      <c r="B49" s="82">
        <v>65</v>
      </c>
    </row>
    <row r="50" spans="1:2">
      <c r="A50" s="70" t="s">
        <v>378</v>
      </c>
      <c r="B50" s="83">
        <v>61</v>
      </c>
    </row>
    <row r="51" spans="1:2">
      <c r="A51" s="70" t="s">
        <v>380</v>
      </c>
      <c r="B51" s="82">
        <v>53</v>
      </c>
    </row>
    <row r="52" spans="1:2">
      <c r="A52" s="70" t="s">
        <v>382</v>
      </c>
      <c r="B52" s="82">
        <v>55</v>
      </c>
    </row>
    <row r="53" spans="1:2">
      <c r="A53" s="70" t="s">
        <v>384</v>
      </c>
      <c r="B53" s="83">
        <v>61</v>
      </c>
    </row>
    <row r="54" spans="1:2">
      <c r="A54" s="70" t="s">
        <v>154</v>
      </c>
      <c r="B54" s="82"/>
    </row>
    <row r="55" spans="1:2">
      <c r="A55" s="72" t="s">
        <v>388</v>
      </c>
      <c r="B55" s="82"/>
    </row>
    <row r="56" spans="1:2">
      <c r="A56" s="72" t="s">
        <v>157</v>
      </c>
      <c r="B56" s="82">
        <v>52</v>
      </c>
    </row>
    <row r="57" spans="1:2">
      <c r="A57" s="72" t="s">
        <v>391</v>
      </c>
      <c r="B57" s="82">
        <v>54</v>
      </c>
    </row>
    <row r="58" spans="1:2">
      <c r="A58" s="72" t="s">
        <v>392</v>
      </c>
      <c r="B58" s="82">
        <v>52</v>
      </c>
    </row>
    <row r="59" spans="1:2">
      <c r="A59" s="72" t="s">
        <v>394</v>
      </c>
      <c r="B59" s="82">
        <v>57</v>
      </c>
    </row>
    <row r="60" spans="1:2">
      <c r="A60" s="72" t="s">
        <v>182</v>
      </c>
      <c r="B60" s="82"/>
    </row>
    <row r="61" spans="1:2">
      <c r="A61" s="72" t="s">
        <v>415</v>
      </c>
      <c r="B61" s="82">
        <v>58</v>
      </c>
    </row>
    <row r="62" spans="1:2">
      <c r="A62" s="72" t="s">
        <v>159</v>
      </c>
      <c r="B62" s="82">
        <v>54</v>
      </c>
    </row>
    <row r="63" spans="1:2">
      <c r="A63" s="72" t="s">
        <v>417</v>
      </c>
      <c r="B63" s="82">
        <v>53</v>
      </c>
    </row>
    <row r="64" spans="1:2">
      <c r="A64" s="72" t="s">
        <v>183</v>
      </c>
      <c r="B64" s="82"/>
    </row>
    <row r="65" spans="1:2">
      <c r="A65" s="72" t="s">
        <v>184</v>
      </c>
      <c r="B65" s="82">
        <v>53</v>
      </c>
    </row>
    <row r="66" spans="1:2">
      <c r="A66" s="72" t="s">
        <v>185</v>
      </c>
      <c r="B66" s="82"/>
    </row>
    <row r="67" spans="1:2">
      <c r="A67" s="72" t="s">
        <v>160</v>
      </c>
      <c r="B67" s="82"/>
    </row>
    <row r="68" spans="1:2">
      <c r="A68" s="72" t="s">
        <v>161</v>
      </c>
      <c r="B68" s="82"/>
    </row>
    <row r="69" spans="1:2">
      <c r="A69" s="72" t="s">
        <v>162</v>
      </c>
      <c r="B69" s="76"/>
    </row>
    <row r="70" spans="1:2">
      <c r="A70" s="72" t="s">
        <v>456</v>
      </c>
      <c r="B70" s="76"/>
    </row>
    <row r="71" spans="1:2">
      <c r="A71" s="72" t="s">
        <v>186</v>
      </c>
      <c r="B71" s="77"/>
    </row>
    <row r="72" spans="1:2">
      <c r="A72" s="69" t="s">
        <v>485</v>
      </c>
      <c r="B72" s="77"/>
    </row>
    <row r="73" spans="1:2">
      <c r="A73" s="69" t="s">
        <v>486</v>
      </c>
      <c r="B73" s="77">
        <v>41</v>
      </c>
    </row>
    <row r="74" spans="1:2">
      <c r="A74" s="69" t="s">
        <v>487</v>
      </c>
      <c r="B74" s="77">
        <v>68</v>
      </c>
    </row>
    <row r="75" spans="1:2">
      <c r="A75" s="69" t="s">
        <v>488</v>
      </c>
      <c r="B75" s="77">
        <v>68</v>
      </c>
    </row>
    <row r="76" spans="1:2">
      <c r="A76" s="69" t="s">
        <v>489</v>
      </c>
      <c r="B76" s="77">
        <v>40</v>
      </c>
    </row>
  </sheetData>
  <phoneticPr fontId="0" type="noConversion"/>
  <pageMargins left="0.7" right="0.7" top="0.75" bottom="0.75" header="0.3" footer="0.3"/>
  <pageSetup paperSize="134" scale="4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4"/>
  <sheetViews>
    <sheetView topLeftCell="E7" workbookViewId="0">
      <selection activeCell="A35" activeCellId="4" sqref="A19 A23 A32 A34 A35"/>
    </sheetView>
  </sheetViews>
  <sheetFormatPr defaultColWidth="11.42578125" defaultRowHeight="15"/>
  <cols>
    <col min="1" max="1" width="20.28515625" customWidth="1"/>
    <col min="2" max="2" width="17.28515625" customWidth="1"/>
  </cols>
  <sheetData>
    <row r="1" spans="1:2">
      <c r="A1" s="10" t="s">
        <v>71</v>
      </c>
      <c r="B1" s="11" t="s">
        <v>72</v>
      </c>
    </row>
    <row r="2" spans="1:2" ht="15.75" thickBot="1">
      <c r="A2" s="44" t="s">
        <v>73</v>
      </c>
      <c r="B2" s="12" t="s">
        <v>74</v>
      </c>
    </row>
    <row r="3" spans="1:2">
      <c r="A3" s="78" t="s">
        <v>205</v>
      </c>
      <c r="B3" s="13">
        <v>1</v>
      </c>
    </row>
    <row r="4" spans="1:2">
      <c r="A4" s="81" t="s">
        <v>207</v>
      </c>
      <c r="B4" s="3">
        <v>1</v>
      </c>
    </row>
    <row r="5" spans="1:2">
      <c r="A5" s="78" t="s">
        <v>210</v>
      </c>
      <c r="B5" s="3">
        <v>1</v>
      </c>
    </row>
    <row r="6" spans="1:2">
      <c r="A6" s="78" t="s">
        <v>218</v>
      </c>
      <c r="B6" s="3">
        <v>1</v>
      </c>
    </row>
    <row r="7" spans="1:2">
      <c r="A7" s="78" t="s">
        <v>220</v>
      </c>
      <c r="B7" s="3">
        <v>1</v>
      </c>
    </row>
    <row r="8" spans="1:2">
      <c r="A8" s="78" t="s">
        <v>222</v>
      </c>
      <c r="B8" s="3">
        <v>1</v>
      </c>
    </row>
    <row r="9" spans="1:2">
      <c r="A9" s="78" t="s">
        <v>228</v>
      </c>
      <c r="B9" s="3">
        <v>1</v>
      </c>
    </row>
    <row r="10" spans="1:2">
      <c r="A10" s="78" t="s">
        <v>229</v>
      </c>
      <c r="B10" s="3">
        <v>1</v>
      </c>
    </row>
    <row r="11" spans="1:2">
      <c r="A11" s="78" t="s">
        <v>230</v>
      </c>
      <c r="B11" s="3">
        <v>1</v>
      </c>
    </row>
    <row r="12" spans="1:2">
      <c r="A12" s="78" t="s">
        <v>242</v>
      </c>
      <c r="B12" s="3">
        <v>1</v>
      </c>
    </row>
    <row r="13" spans="1:2">
      <c r="A13" s="78" t="s">
        <v>247</v>
      </c>
      <c r="B13" s="3">
        <v>1</v>
      </c>
    </row>
    <row r="14" spans="1:2">
      <c r="A14" s="78" t="s">
        <v>253</v>
      </c>
      <c r="B14" s="3">
        <v>1</v>
      </c>
    </row>
    <row r="15" spans="1:2">
      <c r="A15" s="78" t="s">
        <v>254</v>
      </c>
      <c r="B15" s="3">
        <v>1</v>
      </c>
    </row>
    <row r="16" spans="1:2">
      <c r="A16" s="78" t="s">
        <v>256</v>
      </c>
      <c r="B16" s="3">
        <v>1</v>
      </c>
    </row>
    <row r="17" spans="1:2">
      <c r="A17" s="78" t="s">
        <v>257</v>
      </c>
      <c r="B17" s="3">
        <v>1</v>
      </c>
    </row>
    <row r="18" spans="1:2">
      <c r="A18" s="78" t="s">
        <v>275</v>
      </c>
      <c r="B18" s="3">
        <v>1</v>
      </c>
    </row>
    <row r="19" spans="1:2">
      <c r="A19" s="78" t="s">
        <v>277</v>
      </c>
      <c r="B19" s="3">
        <v>2</v>
      </c>
    </row>
    <row r="20" spans="1:2">
      <c r="A20" s="78" t="s">
        <v>278</v>
      </c>
      <c r="B20" s="3">
        <v>1</v>
      </c>
    </row>
    <row r="21" spans="1:2">
      <c r="A21" s="78" t="s">
        <v>292</v>
      </c>
      <c r="B21" s="3">
        <v>1</v>
      </c>
    </row>
    <row r="22" spans="1:2">
      <c r="A22" s="78" t="s">
        <v>295</v>
      </c>
      <c r="B22" s="3">
        <v>1</v>
      </c>
    </row>
    <row r="23" spans="1:2">
      <c r="A23" s="78" t="s">
        <v>302</v>
      </c>
      <c r="B23" s="3">
        <v>2</v>
      </c>
    </row>
    <row r="24" spans="1:2">
      <c r="A24" s="78" t="s">
        <v>305</v>
      </c>
      <c r="B24" s="3">
        <v>1</v>
      </c>
    </row>
    <row r="25" spans="1:2">
      <c r="A25" s="78" t="s">
        <v>321</v>
      </c>
      <c r="B25" s="3">
        <v>2</v>
      </c>
    </row>
    <row r="26" spans="1:2">
      <c r="A26" s="78" t="s">
        <v>354</v>
      </c>
      <c r="B26" s="3">
        <v>1</v>
      </c>
    </row>
    <row r="27" spans="1:2">
      <c r="A27" s="78" t="s">
        <v>505</v>
      </c>
      <c r="B27" s="3">
        <v>1</v>
      </c>
    </row>
    <row r="28" spans="1:2">
      <c r="A28" s="78" t="s">
        <v>361</v>
      </c>
      <c r="B28" s="3">
        <v>1</v>
      </c>
    </row>
    <row r="29" spans="1:2">
      <c r="A29" s="78" t="s">
        <v>347</v>
      </c>
      <c r="B29" s="3">
        <v>1</v>
      </c>
    </row>
    <row r="30" spans="1:2">
      <c r="A30" s="78" t="s">
        <v>506</v>
      </c>
      <c r="B30" s="3">
        <v>1</v>
      </c>
    </row>
    <row r="31" spans="1:2">
      <c r="A31" s="78" t="s">
        <v>379</v>
      </c>
      <c r="B31" s="3">
        <v>1</v>
      </c>
    </row>
    <row r="32" spans="1:2">
      <c r="A32" s="78" t="s">
        <v>385</v>
      </c>
      <c r="B32" s="3">
        <v>2</v>
      </c>
    </row>
    <row r="33" spans="1:2">
      <c r="A33" s="78" t="s">
        <v>386</v>
      </c>
      <c r="B33" s="3">
        <v>1</v>
      </c>
    </row>
    <row r="34" spans="1:2">
      <c r="A34" s="82" t="s">
        <v>390</v>
      </c>
      <c r="B34" s="3">
        <v>2</v>
      </c>
    </row>
    <row r="35" spans="1:2">
      <c r="A35" s="82" t="s">
        <v>393</v>
      </c>
      <c r="B35" s="3">
        <v>2</v>
      </c>
    </row>
    <row r="36" spans="1:2">
      <c r="A36" s="82" t="s">
        <v>414</v>
      </c>
      <c r="B36" s="3">
        <v>1</v>
      </c>
    </row>
    <row r="37" spans="1:2">
      <c r="A37" s="82" t="s">
        <v>416</v>
      </c>
      <c r="B37" s="3">
        <v>1</v>
      </c>
    </row>
    <row r="38" spans="1:2">
      <c r="A38" s="82" t="s">
        <v>429</v>
      </c>
      <c r="B38" s="3">
        <v>1</v>
      </c>
    </row>
    <row r="39" spans="1:2">
      <c r="A39" s="82" t="s">
        <v>433</v>
      </c>
      <c r="B39" s="3">
        <v>1</v>
      </c>
    </row>
    <row r="40" spans="1:2">
      <c r="A40" s="82" t="s">
        <v>436</v>
      </c>
      <c r="B40" s="3">
        <v>1</v>
      </c>
    </row>
    <row r="41" spans="1:2">
      <c r="A41" s="82" t="s">
        <v>345</v>
      </c>
      <c r="B41" s="84">
        <v>1</v>
      </c>
    </row>
    <row r="42" spans="1:2">
      <c r="A42" s="82" t="s">
        <v>390</v>
      </c>
      <c r="B42" s="84">
        <v>1</v>
      </c>
    </row>
    <row r="43" spans="1:2">
      <c r="A43" s="78" t="s">
        <v>338</v>
      </c>
      <c r="B43" s="84">
        <v>1</v>
      </c>
    </row>
    <row r="44" spans="1:2">
      <c r="A44" s="78" t="s">
        <v>227</v>
      </c>
      <c r="B44" s="84">
        <v>1</v>
      </c>
    </row>
  </sheetData>
  <phoneticPr fontId="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1" sqref="B11"/>
    </sheetView>
  </sheetViews>
  <sheetFormatPr defaultColWidth="11.42578125" defaultRowHeight="15"/>
  <sheetData>
    <row r="1" spans="1:2" ht="61.5" customHeight="1" thickBot="1">
      <c r="A1" s="19" t="s">
        <v>75</v>
      </c>
      <c r="B1" s="20" t="s">
        <v>85</v>
      </c>
    </row>
    <row r="2" spans="1:2">
      <c r="A2" s="17" t="s">
        <v>76</v>
      </c>
      <c r="B2" s="18">
        <v>5</v>
      </c>
    </row>
    <row r="3" spans="1:2">
      <c r="A3" s="14" t="s">
        <v>77</v>
      </c>
      <c r="B3" s="7">
        <v>6</v>
      </c>
    </row>
    <row r="4" spans="1:2">
      <c r="A4" s="15" t="s">
        <v>78</v>
      </c>
      <c r="B4" s="7">
        <v>13</v>
      </c>
    </row>
    <row r="5" spans="1:2">
      <c r="A5" s="15" t="s">
        <v>79</v>
      </c>
      <c r="B5" s="7">
        <v>6</v>
      </c>
    </row>
    <row r="6" spans="1:2">
      <c r="A6" s="15" t="s">
        <v>80</v>
      </c>
      <c r="B6" s="7">
        <v>4</v>
      </c>
    </row>
    <row r="7" spans="1:2">
      <c r="A7" s="15" t="s">
        <v>81</v>
      </c>
      <c r="B7" s="7">
        <v>17</v>
      </c>
    </row>
    <row r="8" spans="1:2">
      <c r="A8" s="15" t="s">
        <v>82</v>
      </c>
      <c r="B8" s="7">
        <v>12</v>
      </c>
    </row>
    <row r="9" spans="1:2">
      <c r="A9" s="15" t="s">
        <v>83</v>
      </c>
      <c r="B9" s="7">
        <v>9</v>
      </c>
    </row>
    <row r="10" spans="1:2" ht="15.75" thickBot="1">
      <c r="A10" s="16" t="s">
        <v>84</v>
      </c>
      <c r="B10" s="48">
        <v>3</v>
      </c>
    </row>
  </sheetData>
  <phoneticPr fontId="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6"/>
  <sheetViews>
    <sheetView topLeftCell="C1" workbookViewId="0">
      <selection activeCell="F70" sqref="F70"/>
    </sheetView>
  </sheetViews>
  <sheetFormatPr defaultColWidth="11.42578125" defaultRowHeight="15"/>
  <sheetData>
    <row r="1" spans="1:3" ht="43.5">
      <c r="A1" s="5" t="s">
        <v>11</v>
      </c>
      <c r="B1" s="21" t="s">
        <v>86</v>
      </c>
      <c r="C1" s="22" t="s">
        <v>87</v>
      </c>
    </row>
    <row r="2" spans="1:3">
      <c r="A2" s="85" t="s">
        <v>122</v>
      </c>
      <c r="B2" s="77">
        <v>101</v>
      </c>
      <c r="C2" s="77">
        <v>5</v>
      </c>
    </row>
    <row r="3" spans="1:3">
      <c r="A3" s="77" t="s">
        <v>196</v>
      </c>
      <c r="B3" s="77">
        <v>14</v>
      </c>
      <c r="C3" s="77">
        <v>63</v>
      </c>
    </row>
    <row r="4" spans="1:3">
      <c r="A4" s="77" t="s">
        <v>198</v>
      </c>
      <c r="B4" s="77">
        <v>79</v>
      </c>
      <c r="C4" s="77">
        <v>27</v>
      </c>
    </row>
    <row r="5" spans="1:3">
      <c r="A5" s="77" t="s">
        <v>202</v>
      </c>
      <c r="B5" s="77">
        <v>28</v>
      </c>
      <c r="C5" s="77">
        <v>56</v>
      </c>
    </row>
    <row r="6" spans="1:3">
      <c r="A6" s="77" t="s">
        <v>204</v>
      </c>
      <c r="B6" s="77">
        <v>77</v>
      </c>
      <c r="C6" s="77">
        <v>50</v>
      </c>
    </row>
    <row r="7" spans="1:3">
      <c r="A7" s="78" t="s">
        <v>133</v>
      </c>
      <c r="B7" s="77">
        <v>63</v>
      </c>
      <c r="C7" s="77">
        <v>19</v>
      </c>
    </row>
    <row r="8" spans="1:3">
      <c r="A8" s="77" t="s">
        <v>209</v>
      </c>
      <c r="B8" s="77">
        <v>96</v>
      </c>
      <c r="C8" s="77">
        <v>26</v>
      </c>
    </row>
    <row r="9" spans="1:3">
      <c r="A9" s="77" t="s">
        <v>134</v>
      </c>
      <c r="B9" s="77">
        <v>8</v>
      </c>
      <c r="C9" s="77">
        <v>81</v>
      </c>
    </row>
    <row r="10" spans="1:3">
      <c r="A10" s="77" t="s">
        <v>126</v>
      </c>
      <c r="B10" s="77">
        <v>5</v>
      </c>
      <c r="C10" s="77">
        <v>88</v>
      </c>
    </row>
    <row r="11" spans="1:3">
      <c r="A11" s="77" t="s">
        <v>135</v>
      </c>
      <c r="B11" s="76">
        <v>101</v>
      </c>
      <c r="C11" s="76">
        <v>64</v>
      </c>
    </row>
    <row r="12" spans="1:3">
      <c r="A12" s="77" t="s">
        <v>136</v>
      </c>
      <c r="B12" s="77">
        <v>84</v>
      </c>
      <c r="C12" s="77">
        <v>40</v>
      </c>
    </row>
    <row r="13" spans="1:3">
      <c r="A13" s="77" t="s">
        <v>137</v>
      </c>
      <c r="B13" s="76">
        <v>45</v>
      </c>
      <c r="C13" s="76">
        <v>78</v>
      </c>
    </row>
    <row r="14" spans="1:3">
      <c r="A14" s="77" t="s">
        <v>138</v>
      </c>
      <c r="B14" s="77">
        <v>102</v>
      </c>
      <c r="C14" s="77">
        <v>2</v>
      </c>
    </row>
    <row r="15" spans="1:3">
      <c r="A15" s="77" t="s">
        <v>139</v>
      </c>
      <c r="B15" s="77">
        <v>84</v>
      </c>
      <c r="C15" s="77">
        <v>3</v>
      </c>
    </row>
    <row r="16" spans="1:3">
      <c r="A16" s="77" t="s">
        <v>140</v>
      </c>
      <c r="B16" s="77">
        <v>35</v>
      </c>
      <c r="C16" s="77">
        <v>19</v>
      </c>
    </row>
    <row r="17" spans="1:3">
      <c r="A17" s="77" t="s">
        <v>141</v>
      </c>
      <c r="B17" s="77">
        <v>16</v>
      </c>
      <c r="C17" s="77">
        <v>15</v>
      </c>
    </row>
    <row r="18" spans="1:3">
      <c r="A18" s="77" t="s">
        <v>142</v>
      </c>
      <c r="B18" s="77">
        <v>109</v>
      </c>
      <c r="C18" s="77">
        <v>13</v>
      </c>
    </row>
    <row r="19" spans="1:3">
      <c r="A19" s="77" t="s">
        <v>127</v>
      </c>
      <c r="B19" s="77">
        <v>48</v>
      </c>
      <c r="C19" s="77">
        <v>49</v>
      </c>
    </row>
    <row r="20" spans="1:3">
      <c r="A20" s="77" t="s">
        <v>124</v>
      </c>
      <c r="B20" s="76">
        <v>30</v>
      </c>
      <c r="C20" s="76">
        <v>90</v>
      </c>
    </row>
    <row r="21" spans="1:3">
      <c r="A21" s="77" t="s">
        <v>274</v>
      </c>
      <c r="B21" s="76">
        <v>95</v>
      </c>
      <c r="C21" s="76">
        <v>2</v>
      </c>
    </row>
    <row r="22" spans="1:3">
      <c r="A22" s="78" t="s">
        <v>128</v>
      </c>
      <c r="B22" s="76">
        <v>107</v>
      </c>
      <c r="C22" s="76">
        <v>5</v>
      </c>
    </row>
    <row r="23" spans="1:3">
      <c r="A23" s="78" t="s">
        <v>144</v>
      </c>
      <c r="B23" s="76">
        <v>76</v>
      </c>
      <c r="C23" s="76">
        <v>19</v>
      </c>
    </row>
    <row r="24" spans="1:3">
      <c r="A24" s="78" t="s">
        <v>123</v>
      </c>
      <c r="B24" s="76">
        <v>97</v>
      </c>
      <c r="C24" s="76">
        <v>1</v>
      </c>
    </row>
    <row r="25" spans="1:3">
      <c r="A25" s="78" t="s">
        <v>129</v>
      </c>
      <c r="B25" s="76">
        <v>133</v>
      </c>
      <c r="C25" s="76">
        <v>9</v>
      </c>
    </row>
    <row r="26" spans="1:3">
      <c r="A26" s="78" t="s">
        <v>130</v>
      </c>
      <c r="B26" s="76">
        <v>57</v>
      </c>
      <c r="C26" s="76">
        <v>46</v>
      </c>
    </row>
    <row r="27" spans="1:3">
      <c r="A27" s="78" t="s">
        <v>294</v>
      </c>
      <c r="B27" s="76">
        <v>43</v>
      </c>
      <c r="C27" s="76">
        <v>36</v>
      </c>
    </row>
    <row r="28" spans="1:3">
      <c r="A28" s="78" t="s">
        <v>145</v>
      </c>
      <c r="B28" s="76">
        <v>86</v>
      </c>
      <c r="C28" s="76">
        <v>0</v>
      </c>
    </row>
    <row r="29" spans="1:3">
      <c r="A29" s="78" t="s">
        <v>298</v>
      </c>
      <c r="B29" s="76">
        <v>79</v>
      </c>
      <c r="C29" s="76">
        <v>25</v>
      </c>
    </row>
    <row r="30" spans="1:3">
      <c r="A30" s="78" t="s">
        <v>299</v>
      </c>
      <c r="B30" s="76">
        <v>112</v>
      </c>
      <c r="C30" s="76">
        <v>5</v>
      </c>
    </row>
    <row r="31" spans="1:3">
      <c r="A31" s="78" t="s">
        <v>301</v>
      </c>
      <c r="B31" s="76">
        <v>67</v>
      </c>
      <c r="C31" s="76">
        <v>13</v>
      </c>
    </row>
    <row r="32" spans="1:3">
      <c r="A32" s="78" t="s">
        <v>146</v>
      </c>
      <c r="B32" s="86">
        <v>0</v>
      </c>
      <c r="C32" s="86">
        <v>0</v>
      </c>
    </row>
    <row r="33" spans="1:3">
      <c r="A33" s="78" t="s">
        <v>147</v>
      </c>
      <c r="B33" s="82">
        <v>129</v>
      </c>
      <c r="C33" s="82">
        <v>13</v>
      </c>
    </row>
    <row r="34" spans="1:3">
      <c r="A34" s="79" t="s">
        <v>149</v>
      </c>
      <c r="B34" s="76">
        <v>101</v>
      </c>
      <c r="C34" s="76">
        <v>20</v>
      </c>
    </row>
    <row r="35" spans="1:3">
      <c r="A35" s="78" t="s">
        <v>170</v>
      </c>
      <c r="B35" s="76">
        <v>77</v>
      </c>
      <c r="C35" s="76">
        <v>0</v>
      </c>
    </row>
    <row r="36" spans="1:3">
      <c r="A36" s="78" t="s">
        <v>171</v>
      </c>
      <c r="B36" s="86">
        <v>0</v>
      </c>
      <c r="C36" s="86">
        <v>0</v>
      </c>
    </row>
    <row r="37" spans="1:3">
      <c r="A37" s="78" t="s">
        <v>323</v>
      </c>
      <c r="B37" s="76">
        <v>87</v>
      </c>
      <c r="C37" s="76">
        <v>9</v>
      </c>
    </row>
    <row r="38" spans="1:3">
      <c r="A38" s="78" t="s">
        <v>172</v>
      </c>
      <c r="B38" s="76">
        <v>55</v>
      </c>
      <c r="C38" s="76">
        <v>2</v>
      </c>
    </row>
    <row r="39" spans="1:3">
      <c r="A39" s="78" t="s">
        <v>173</v>
      </c>
      <c r="B39" s="76">
        <v>73</v>
      </c>
      <c r="C39" s="76">
        <v>6</v>
      </c>
    </row>
    <row r="40" spans="1:3">
      <c r="A40" s="78" t="s">
        <v>174</v>
      </c>
      <c r="B40" s="76">
        <v>82</v>
      </c>
      <c r="C40" s="76">
        <v>3</v>
      </c>
    </row>
    <row r="41" spans="1:3">
      <c r="A41" s="78" t="s">
        <v>176</v>
      </c>
      <c r="B41" s="76">
        <v>81</v>
      </c>
      <c r="C41" s="76">
        <v>6</v>
      </c>
    </row>
    <row r="42" spans="1:3">
      <c r="A42" s="78" t="s">
        <v>353</v>
      </c>
      <c r="B42" s="76">
        <v>0</v>
      </c>
      <c r="C42" s="76">
        <v>0</v>
      </c>
    </row>
    <row r="43" spans="1:3">
      <c r="A43" s="78" t="s">
        <v>357</v>
      </c>
      <c r="B43" s="76">
        <v>86</v>
      </c>
      <c r="C43" s="76">
        <v>26</v>
      </c>
    </row>
    <row r="44" spans="1:3">
      <c r="A44" s="78" t="s">
        <v>177</v>
      </c>
      <c r="B44" s="76">
        <v>64</v>
      </c>
      <c r="C44" s="76">
        <v>0</v>
      </c>
    </row>
    <row r="45" spans="1:3">
      <c r="A45" s="78" t="s">
        <v>358</v>
      </c>
      <c r="B45" s="76">
        <v>103</v>
      </c>
      <c r="C45" s="76">
        <v>0</v>
      </c>
    </row>
    <row r="46" spans="1:3">
      <c r="A46" s="78" t="s">
        <v>360</v>
      </c>
      <c r="B46" s="80">
        <v>0</v>
      </c>
      <c r="C46" s="80">
        <v>0</v>
      </c>
    </row>
    <row r="47" spans="1:3">
      <c r="A47" s="78" t="s">
        <v>179</v>
      </c>
      <c r="B47" s="76">
        <v>62</v>
      </c>
      <c r="C47" s="76">
        <v>11</v>
      </c>
    </row>
    <row r="48" spans="1:3">
      <c r="A48" s="79" t="s">
        <v>180</v>
      </c>
      <c r="B48" s="76">
        <v>107</v>
      </c>
      <c r="C48" s="76">
        <v>9</v>
      </c>
    </row>
    <row r="49" spans="1:3">
      <c r="A49" s="78" t="s">
        <v>152</v>
      </c>
      <c r="B49" s="76">
        <v>70</v>
      </c>
      <c r="C49" s="76">
        <v>6</v>
      </c>
    </row>
    <row r="50" spans="1:3">
      <c r="A50" s="78" t="s">
        <v>378</v>
      </c>
      <c r="B50" s="76">
        <v>87</v>
      </c>
      <c r="C50" s="76">
        <v>1</v>
      </c>
    </row>
    <row r="51" spans="1:3">
      <c r="A51" s="78" t="s">
        <v>380</v>
      </c>
      <c r="B51" s="76">
        <v>96</v>
      </c>
      <c r="C51" s="76">
        <v>1</v>
      </c>
    </row>
    <row r="52" spans="1:3">
      <c r="A52" s="78" t="s">
        <v>382</v>
      </c>
      <c r="B52" s="76">
        <v>102</v>
      </c>
      <c r="C52" s="76">
        <v>1</v>
      </c>
    </row>
    <row r="53" spans="1:3">
      <c r="A53" s="78" t="s">
        <v>384</v>
      </c>
      <c r="B53" s="76">
        <v>73</v>
      </c>
      <c r="C53" s="76">
        <v>2</v>
      </c>
    </row>
    <row r="54" spans="1:3">
      <c r="A54" s="78" t="s">
        <v>154</v>
      </c>
      <c r="B54" s="76">
        <v>89</v>
      </c>
      <c r="C54" s="76">
        <v>5</v>
      </c>
    </row>
    <row r="55" spans="1:3">
      <c r="A55" s="76" t="s">
        <v>388</v>
      </c>
      <c r="B55" s="76">
        <v>58</v>
      </c>
      <c r="C55" s="76">
        <v>2</v>
      </c>
    </row>
    <row r="56" spans="1:3">
      <c r="A56" s="76" t="s">
        <v>157</v>
      </c>
      <c r="B56" s="76">
        <v>99</v>
      </c>
      <c r="C56" s="76">
        <v>18</v>
      </c>
    </row>
    <row r="57" spans="1:3">
      <c r="A57" s="76" t="s">
        <v>391</v>
      </c>
      <c r="B57" s="76">
        <v>112</v>
      </c>
      <c r="C57" s="76">
        <v>1</v>
      </c>
    </row>
    <row r="58" spans="1:3">
      <c r="A58" s="76" t="s">
        <v>392</v>
      </c>
      <c r="B58" s="76">
        <v>102</v>
      </c>
      <c r="C58" s="76">
        <v>4</v>
      </c>
    </row>
    <row r="59" spans="1:3">
      <c r="A59" s="76" t="s">
        <v>394</v>
      </c>
      <c r="B59" s="76">
        <v>88</v>
      </c>
      <c r="C59" s="76">
        <v>1</v>
      </c>
    </row>
    <row r="60" spans="1:3">
      <c r="A60" s="76" t="s">
        <v>182</v>
      </c>
      <c r="B60" s="76">
        <v>39</v>
      </c>
      <c r="C60" s="76">
        <v>10</v>
      </c>
    </row>
    <row r="61" spans="1:3">
      <c r="A61" s="76" t="s">
        <v>415</v>
      </c>
      <c r="B61" s="76">
        <v>94</v>
      </c>
      <c r="C61" s="76">
        <v>2</v>
      </c>
    </row>
    <row r="62" spans="1:3">
      <c r="A62" s="76" t="s">
        <v>159</v>
      </c>
      <c r="B62" s="76">
        <v>100</v>
      </c>
      <c r="C62" s="76">
        <v>1</v>
      </c>
    </row>
    <row r="63" spans="1:3">
      <c r="A63" s="76" t="s">
        <v>417</v>
      </c>
      <c r="B63" s="76">
        <v>74</v>
      </c>
      <c r="C63" s="76">
        <v>4</v>
      </c>
    </row>
    <row r="64" spans="1:3">
      <c r="A64" s="76" t="s">
        <v>183</v>
      </c>
      <c r="B64" s="76">
        <v>0</v>
      </c>
      <c r="C64" s="76">
        <v>0</v>
      </c>
    </row>
    <row r="65" spans="1:3">
      <c r="A65" s="76" t="s">
        <v>184</v>
      </c>
      <c r="B65" s="76">
        <v>81</v>
      </c>
      <c r="C65" s="76">
        <v>4</v>
      </c>
    </row>
    <row r="66" spans="1:3">
      <c r="A66" s="76" t="s">
        <v>185</v>
      </c>
      <c r="B66" s="76">
        <v>31</v>
      </c>
      <c r="C66" s="76">
        <v>14</v>
      </c>
    </row>
    <row r="67" spans="1:3">
      <c r="A67" s="76" t="s">
        <v>160</v>
      </c>
      <c r="B67" s="76">
        <v>32</v>
      </c>
      <c r="C67" s="76">
        <v>14</v>
      </c>
    </row>
    <row r="68" spans="1:3">
      <c r="A68" s="76" t="s">
        <v>161</v>
      </c>
      <c r="B68" s="76">
        <v>91</v>
      </c>
      <c r="C68" s="76">
        <v>2</v>
      </c>
    </row>
    <row r="69" spans="1:3">
      <c r="A69" s="76" t="s">
        <v>162</v>
      </c>
      <c r="B69" s="76">
        <v>79</v>
      </c>
      <c r="C69" s="76">
        <v>7</v>
      </c>
    </row>
    <row r="70" spans="1:3">
      <c r="A70" s="76" t="s">
        <v>456</v>
      </c>
      <c r="B70" s="77">
        <v>0</v>
      </c>
      <c r="C70" s="77">
        <v>0</v>
      </c>
    </row>
    <row r="71" spans="1:3">
      <c r="A71" s="76" t="s">
        <v>186</v>
      </c>
      <c r="B71" s="77">
        <v>0</v>
      </c>
      <c r="C71" s="77">
        <v>0</v>
      </c>
    </row>
    <row r="72" spans="1:3">
      <c r="A72" s="77" t="s">
        <v>485</v>
      </c>
      <c r="B72" s="77">
        <v>122</v>
      </c>
      <c r="C72" s="77">
        <v>21</v>
      </c>
    </row>
    <row r="73" spans="1:3">
      <c r="A73" s="77" t="s">
        <v>486</v>
      </c>
      <c r="B73" s="77">
        <v>30</v>
      </c>
      <c r="C73" s="77">
        <v>40</v>
      </c>
    </row>
    <row r="74" spans="1:3">
      <c r="A74" s="77" t="s">
        <v>487</v>
      </c>
      <c r="B74" s="77">
        <v>86</v>
      </c>
      <c r="C74" s="77">
        <v>9</v>
      </c>
    </row>
    <row r="75" spans="1:3">
      <c r="A75" s="77" t="s">
        <v>488</v>
      </c>
      <c r="B75" s="77">
        <v>76</v>
      </c>
      <c r="C75" s="77">
        <v>3</v>
      </c>
    </row>
    <row r="76" spans="1:3">
      <c r="A76" s="77" t="s">
        <v>489</v>
      </c>
      <c r="B76" s="77">
        <v>44</v>
      </c>
      <c r="C76" s="77">
        <v>13</v>
      </c>
    </row>
  </sheetData>
  <phoneticPr fontId="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6"/>
  <sheetViews>
    <sheetView workbookViewId="0">
      <selection activeCell="G21" sqref="G21"/>
    </sheetView>
  </sheetViews>
  <sheetFormatPr defaultColWidth="11.42578125" defaultRowHeight="15"/>
  <sheetData>
    <row r="1" spans="1:4" ht="24.75" customHeight="1">
      <c r="A1" s="5" t="s">
        <v>11</v>
      </c>
      <c r="B1" s="2" t="s">
        <v>88</v>
      </c>
      <c r="C1" s="2" t="s">
        <v>89</v>
      </c>
      <c r="D1" s="23" t="s">
        <v>90</v>
      </c>
    </row>
    <row r="2" spans="1:4">
      <c r="A2" s="68" t="s">
        <v>122</v>
      </c>
      <c r="B2" s="77">
        <v>101</v>
      </c>
      <c r="C2" s="77">
        <v>100</v>
      </c>
      <c r="D2" s="24">
        <f>(C2*100)/B2</f>
        <v>99.009900990099013</v>
      </c>
    </row>
    <row r="3" spans="1:4">
      <c r="A3" s="69" t="s">
        <v>196</v>
      </c>
      <c r="B3" s="77">
        <v>14</v>
      </c>
      <c r="C3" s="77">
        <v>13</v>
      </c>
      <c r="D3" s="24">
        <f>(C3*100)/B3</f>
        <v>92.857142857142861</v>
      </c>
    </row>
    <row r="4" spans="1:4">
      <c r="A4" s="69" t="s">
        <v>198</v>
      </c>
      <c r="B4" s="77">
        <v>79</v>
      </c>
      <c r="C4" s="77">
        <v>77</v>
      </c>
      <c r="D4" s="24">
        <f t="shared" ref="D4:D56" si="0">(C4*100)/B4</f>
        <v>97.468354430379748</v>
      </c>
    </row>
    <row r="5" spans="1:4">
      <c r="A5" s="69" t="s">
        <v>202</v>
      </c>
      <c r="B5" s="77">
        <v>28</v>
      </c>
      <c r="C5" s="77">
        <v>25</v>
      </c>
      <c r="D5" s="24">
        <f t="shared" si="0"/>
        <v>89.285714285714292</v>
      </c>
    </row>
    <row r="6" spans="1:4">
      <c r="A6" s="69" t="s">
        <v>204</v>
      </c>
      <c r="B6" s="77">
        <v>77</v>
      </c>
      <c r="C6" s="77">
        <v>17</v>
      </c>
      <c r="D6" s="24">
        <f t="shared" si="0"/>
        <v>22.077922077922079</v>
      </c>
    </row>
    <row r="7" spans="1:4">
      <c r="A7" s="70" t="s">
        <v>133</v>
      </c>
      <c r="B7" s="77">
        <v>63</v>
      </c>
      <c r="C7" s="77">
        <v>50</v>
      </c>
      <c r="D7" s="24">
        <f t="shared" si="0"/>
        <v>79.365079365079367</v>
      </c>
    </row>
    <row r="8" spans="1:4">
      <c r="A8" s="69" t="s">
        <v>209</v>
      </c>
      <c r="B8" s="77">
        <v>96</v>
      </c>
      <c r="C8" s="77">
        <v>88</v>
      </c>
      <c r="D8" s="24">
        <f t="shared" si="0"/>
        <v>91.666666666666671</v>
      </c>
    </row>
    <row r="9" spans="1:4">
      <c r="A9" s="69" t="s">
        <v>134</v>
      </c>
      <c r="B9" s="77">
        <v>8</v>
      </c>
      <c r="C9" s="77">
        <v>5</v>
      </c>
      <c r="D9" s="24">
        <f t="shared" si="0"/>
        <v>62.5</v>
      </c>
    </row>
    <row r="10" spans="1:4">
      <c r="A10" s="69" t="s">
        <v>126</v>
      </c>
      <c r="B10" s="77">
        <v>5</v>
      </c>
      <c r="C10" s="77">
        <v>5</v>
      </c>
      <c r="D10" s="24">
        <f t="shared" si="0"/>
        <v>100</v>
      </c>
    </row>
    <row r="11" spans="1:4">
      <c r="A11" s="69" t="s">
        <v>135</v>
      </c>
      <c r="B11" s="76">
        <v>101</v>
      </c>
      <c r="C11" s="76">
        <v>100</v>
      </c>
      <c r="D11" s="24">
        <f t="shared" si="0"/>
        <v>99.009900990099013</v>
      </c>
    </row>
    <row r="12" spans="1:4">
      <c r="A12" s="69" t="s">
        <v>136</v>
      </c>
      <c r="B12" s="77">
        <v>84</v>
      </c>
      <c r="C12" s="77">
        <v>81</v>
      </c>
      <c r="D12" s="24">
        <f t="shared" si="0"/>
        <v>96.428571428571431</v>
      </c>
    </row>
    <row r="13" spans="1:4">
      <c r="A13" s="69" t="s">
        <v>137</v>
      </c>
      <c r="B13" s="76">
        <v>45</v>
      </c>
      <c r="C13" s="76">
        <v>30</v>
      </c>
      <c r="D13" s="24">
        <f t="shared" si="0"/>
        <v>66.666666666666671</v>
      </c>
    </row>
    <row r="14" spans="1:4">
      <c r="A14" s="69" t="s">
        <v>138</v>
      </c>
      <c r="B14" s="77">
        <v>102</v>
      </c>
      <c r="C14" s="77">
        <v>100</v>
      </c>
      <c r="D14" s="24">
        <f t="shared" si="0"/>
        <v>98.039215686274517</v>
      </c>
    </row>
    <row r="15" spans="1:4">
      <c r="A15" s="69" t="s">
        <v>139</v>
      </c>
      <c r="B15" s="77">
        <v>84</v>
      </c>
      <c r="C15" s="77">
        <v>82</v>
      </c>
      <c r="D15" s="24">
        <f t="shared" si="0"/>
        <v>97.61904761904762</v>
      </c>
    </row>
    <row r="16" spans="1:4">
      <c r="A16" s="69" t="s">
        <v>140</v>
      </c>
      <c r="B16" s="77">
        <v>35</v>
      </c>
      <c r="C16" s="77">
        <v>35</v>
      </c>
      <c r="D16" s="24">
        <f t="shared" si="0"/>
        <v>100</v>
      </c>
    </row>
    <row r="17" spans="1:4">
      <c r="A17" s="69" t="s">
        <v>141</v>
      </c>
      <c r="B17" s="77">
        <v>16</v>
      </c>
      <c r="C17" s="77">
        <v>16</v>
      </c>
      <c r="D17" s="24">
        <f t="shared" si="0"/>
        <v>100</v>
      </c>
    </row>
    <row r="18" spans="1:4">
      <c r="A18" s="69" t="s">
        <v>142</v>
      </c>
      <c r="B18" s="77">
        <v>109</v>
      </c>
      <c r="C18" s="77">
        <v>103</v>
      </c>
      <c r="D18" s="24">
        <f t="shared" si="0"/>
        <v>94.495412844036693</v>
      </c>
    </row>
    <row r="19" spans="1:4">
      <c r="A19" s="69" t="s">
        <v>127</v>
      </c>
      <c r="B19" s="77">
        <v>48</v>
      </c>
      <c r="C19" s="77">
        <v>46</v>
      </c>
      <c r="D19" s="24">
        <f t="shared" si="0"/>
        <v>95.833333333333329</v>
      </c>
    </row>
    <row r="20" spans="1:4">
      <c r="A20" s="69" t="s">
        <v>124</v>
      </c>
      <c r="B20" s="76">
        <v>30</v>
      </c>
      <c r="C20" s="76">
        <v>22</v>
      </c>
      <c r="D20" s="24">
        <f t="shared" si="0"/>
        <v>73.333333333333329</v>
      </c>
    </row>
    <row r="21" spans="1:4">
      <c r="A21" s="69" t="s">
        <v>274</v>
      </c>
      <c r="B21" s="76">
        <v>95</v>
      </c>
      <c r="C21" s="76">
        <v>92</v>
      </c>
      <c r="D21" s="24">
        <f t="shared" si="0"/>
        <v>96.84210526315789</v>
      </c>
    </row>
    <row r="22" spans="1:4">
      <c r="A22" s="70" t="s">
        <v>128</v>
      </c>
      <c r="B22" s="76">
        <v>107</v>
      </c>
      <c r="C22" s="76">
        <v>107</v>
      </c>
      <c r="D22" s="24">
        <f t="shared" si="0"/>
        <v>100</v>
      </c>
    </row>
    <row r="23" spans="1:4">
      <c r="A23" s="70" t="s">
        <v>144</v>
      </c>
      <c r="B23" s="76">
        <v>76</v>
      </c>
      <c r="C23" s="76">
        <v>75</v>
      </c>
      <c r="D23" s="24">
        <f t="shared" si="0"/>
        <v>98.684210526315795</v>
      </c>
    </row>
    <row r="24" spans="1:4">
      <c r="A24" s="70" t="s">
        <v>123</v>
      </c>
      <c r="B24" s="76">
        <v>97</v>
      </c>
      <c r="C24" s="76">
        <v>97</v>
      </c>
      <c r="D24" s="24">
        <f t="shared" si="0"/>
        <v>100</v>
      </c>
    </row>
    <row r="25" spans="1:4">
      <c r="A25" s="70" t="s">
        <v>129</v>
      </c>
      <c r="B25" s="76">
        <v>133</v>
      </c>
      <c r="C25" s="76">
        <v>132</v>
      </c>
      <c r="D25" s="24">
        <f t="shared" si="0"/>
        <v>99.248120300751879</v>
      </c>
    </row>
    <row r="26" spans="1:4">
      <c r="A26" s="70" t="s">
        <v>130</v>
      </c>
      <c r="B26" s="76">
        <v>57</v>
      </c>
      <c r="C26" s="76">
        <v>57</v>
      </c>
      <c r="D26" s="24">
        <f t="shared" si="0"/>
        <v>100</v>
      </c>
    </row>
    <row r="27" spans="1:4">
      <c r="A27" s="70" t="s">
        <v>294</v>
      </c>
      <c r="B27" s="76">
        <v>43</v>
      </c>
      <c r="C27" s="76">
        <v>41</v>
      </c>
      <c r="D27" s="24">
        <f t="shared" si="0"/>
        <v>95.348837209302332</v>
      </c>
    </row>
    <row r="28" spans="1:4">
      <c r="A28" s="70" t="s">
        <v>145</v>
      </c>
      <c r="B28" s="76">
        <v>86</v>
      </c>
      <c r="C28" s="76">
        <v>86</v>
      </c>
      <c r="D28" s="24">
        <f t="shared" si="0"/>
        <v>100</v>
      </c>
    </row>
    <row r="29" spans="1:4">
      <c r="A29" s="70" t="s">
        <v>298</v>
      </c>
      <c r="B29" s="76">
        <v>79</v>
      </c>
      <c r="C29" s="76">
        <v>78</v>
      </c>
      <c r="D29" s="24">
        <f t="shared" si="0"/>
        <v>98.734177215189874</v>
      </c>
    </row>
    <row r="30" spans="1:4">
      <c r="A30" s="70" t="s">
        <v>299</v>
      </c>
      <c r="B30" s="76">
        <v>112</v>
      </c>
      <c r="C30" s="76">
        <v>109</v>
      </c>
      <c r="D30" s="24">
        <f t="shared" si="0"/>
        <v>97.321428571428569</v>
      </c>
    </row>
    <row r="31" spans="1:4">
      <c r="A31" s="70" t="s">
        <v>301</v>
      </c>
      <c r="B31" s="76">
        <v>67</v>
      </c>
      <c r="C31" s="76">
        <v>65</v>
      </c>
      <c r="D31" s="24">
        <f t="shared" si="0"/>
        <v>97.014925373134332</v>
      </c>
    </row>
    <row r="32" spans="1:4">
      <c r="A32" s="70" t="s">
        <v>146</v>
      </c>
      <c r="B32" s="86">
        <v>0</v>
      </c>
      <c r="C32" s="86">
        <v>0</v>
      </c>
      <c r="D32" s="24">
        <v>0</v>
      </c>
    </row>
    <row r="33" spans="1:4">
      <c r="A33" s="70" t="s">
        <v>147</v>
      </c>
      <c r="B33" s="82">
        <v>129</v>
      </c>
      <c r="C33" s="82">
        <v>113</v>
      </c>
      <c r="D33" s="24">
        <f t="shared" si="0"/>
        <v>87.596899224806208</v>
      </c>
    </row>
    <row r="34" spans="1:4">
      <c r="A34" s="71" t="s">
        <v>149</v>
      </c>
      <c r="B34" s="76">
        <v>101</v>
      </c>
      <c r="C34" s="76">
        <v>101</v>
      </c>
      <c r="D34" s="24">
        <f t="shared" si="0"/>
        <v>100</v>
      </c>
    </row>
    <row r="35" spans="1:4">
      <c r="A35" s="70" t="s">
        <v>170</v>
      </c>
      <c r="B35" s="76">
        <v>77</v>
      </c>
      <c r="C35" s="76">
        <v>77</v>
      </c>
      <c r="D35" s="24">
        <f t="shared" si="0"/>
        <v>100</v>
      </c>
    </row>
    <row r="36" spans="1:4">
      <c r="A36" s="70" t="s">
        <v>171</v>
      </c>
      <c r="B36" s="86">
        <v>0</v>
      </c>
      <c r="C36" s="86">
        <v>0</v>
      </c>
      <c r="D36" s="24">
        <v>0</v>
      </c>
    </row>
    <row r="37" spans="1:4">
      <c r="A37" s="70" t="s">
        <v>323</v>
      </c>
      <c r="B37" s="76">
        <v>87</v>
      </c>
      <c r="C37" s="76">
        <v>87</v>
      </c>
      <c r="D37" s="24">
        <f t="shared" si="0"/>
        <v>100</v>
      </c>
    </row>
    <row r="38" spans="1:4">
      <c r="A38" s="70" t="s">
        <v>172</v>
      </c>
      <c r="B38" s="76">
        <v>55</v>
      </c>
      <c r="C38" s="76">
        <v>55</v>
      </c>
      <c r="D38" s="24">
        <f t="shared" si="0"/>
        <v>100</v>
      </c>
    </row>
    <row r="39" spans="1:4">
      <c r="A39" s="70" t="s">
        <v>173</v>
      </c>
      <c r="B39" s="76">
        <v>73</v>
      </c>
      <c r="C39" s="76">
        <v>73</v>
      </c>
      <c r="D39" s="24">
        <f t="shared" si="0"/>
        <v>100</v>
      </c>
    </row>
    <row r="40" spans="1:4">
      <c r="A40" s="70" t="s">
        <v>174</v>
      </c>
      <c r="B40" s="76">
        <v>82</v>
      </c>
      <c r="C40" s="76">
        <v>49</v>
      </c>
      <c r="D40" s="24">
        <f t="shared" si="0"/>
        <v>59.756097560975611</v>
      </c>
    </row>
    <row r="41" spans="1:4">
      <c r="A41" s="70" t="s">
        <v>176</v>
      </c>
      <c r="B41" s="76">
        <v>81</v>
      </c>
      <c r="C41" s="76">
        <v>81</v>
      </c>
      <c r="D41" s="24">
        <f t="shared" si="0"/>
        <v>100</v>
      </c>
    </row>
    <row r="42" spans="1:4">
      <c r="A42" s="70" t="s">
        <v>353</v>
      </c>
      <c r="B42" s="76">
        <v>0</v>
      </c>
      <c r="C42" s="76">
        <v>0</v>
      </c>
      <c r="D42" s="24">
        <v>0</v>
      </c>
    </row>
    <row r="43" spans="1:4">
      <c r="A43" s="70" t="s">
        <v>357</v>
      </c>
      <c r="B43" s="76">
        <v>86</v>
      </c>
      <c r="C43" s="76">
        <v>70</v>
      </c>
      <c r="D43" s="24">
        <f t="shared" si="0"/>
        <v>81.395348837209298</v>
      </c>
    </row>
    <row r="44" spans="1:4">
      <c r="A44" s="70" t="s">
        <v>177</v>
      </c>
      <c r="B44" s="76">
        <v>64</v>
      </c>
      <c r="C44" s="76">
        <v>64</v>
      </c>
      <c r="D44" s="24">
        <f t="shared" si="0"/>
        <v>100</v>
      </c>
    </row>
    <row r="45" spans="1:4">
      <c r="A45" s="70" t="s">
        <v>358</v>
      </c>
      <c r="B45" s="76">
        <v>103</v>
      </c>
      <c r="C45" s="76">
        <v>103</v>
      </c>
      <c r="D45" s="24">
        <f t="shared" si="0"/>
        <v>100</v>
      </c>
    </row>
    <row r="46" spans="1:4">
      <c r="A46" s="70" t="s">
        <v>360</v>
      </c>
      <c r="B46" s="80">
        <v>0</v>
      </c>
      <c r="C46" s="80">
        <v>0</v>
      </c>
      <c r="D46" s="24">
        <v>0</v>
      </c>
    </row>
    <row r="47" spans="1:4">
      <c r="A47" s="70" t="s">
        <v>179</v>
      </c>
      <c r="B47" s="76">
        <v>62</v>
      </c>
      <c r="C47" s="76">
        <v>58</v>
      </c>
      <c r="D47" s="24">
        <f t="shared" si="0"/>
        <v>93.548387096774192</v>
      </c>
    </row>
    <row r="48" spans="1:4">
      <c r="A48" s="71" t="s">
        <v>180</v>
      </c>
      <c r="B48" s="76">
        <v>107</v>
      </c>
      <c r="C48" s="76">
        <v>107</v>
      </c>
      <c r="D48" s="24">
        <f t="shared" si="0"/>
        <v>100</v>
      </c>
    </row>
    <row r="49" spans="1:4">
      <c r="A49" s="70" t="s">
        <v>152</v>
      </c>
      <c r="B49" s="76">
        <v>70</v>
      </c>
      <c r="C49" s="76">
        <v>69</v>
      </c>
      <c r="D49" s="24">
        <f t="shared" si="0"/>
        <v>98.571428571428569</v>
      </c>
    </row>
    <row r="50" spans="1:4">
      <c r="A50" s="70" t="s">
        <v>378</v>
      </c>
      <c r="B50" s="76">
        <v>87</v>
      </c>
      <c r="C50" s="76">
        <v>87</v>
      </c>
      <c r="D50" s="24">
        <f t="shared" si="0"/>
        <v>100</v>
      </c>
    </row>
    <row r="51" spans="1:4">
      <c r="A51" s="70" t="s">
        <v>380</v>
      </c>
      <c r="B51" s="76">
        <v>96</v>
      </c>
      <c r="C51" s="76">
        <v>96</v>
      </c>
      <c r="D51" s="24">
        <f t="shared" si="0"/>
        <v>100</v>
      </c>
    </row>
    <row r="52" spans="1:4">
      <c r="A52" s="70" t="s">
        <v>382</v>
      </c>
      <c r="B52" s="76">
        <v>102</v>
      </c>
      <c r="C52" s="76">
        <v>102</v>
      </c>
      <c r="D52" s="24">
        <f t="shared" si="0"/>
        <v>100</v>
      </c>
    </row>
    <row r="53" spans="1:4">
      <c r="A53" s="70" t="s">
        <v>384</v>
      </c>
      <c r="B53" s="76">
        <v>73</v>
      </c>
      <c r="C53" s="76">
        <v>73</v>
      </c>
      <c r="D53" s="24">
        <f t="shared" si="0"/>
        <v>100</v>
      </c>
    </row>
    <row r="54" spans="1:4">
      <c r="A54" s="70" t="s">
        <v>154</v>
      </c>
      <c r="B54" s="76">
        <v>89</v>
      </c>
      <c r="C54" s="76">
        <v>89</v>
      </c>
      <c r="D54" s="24">
        <f t="shared" si="0"/>
        <v>100</v>
      </c>
    </row>
    <row r="55" spans="1:4">
      <c r="A55" s="72" t="s">
        <v>388</v>
      </c>
      <c r="B55" s="76">
        <v>58</v>
      </c>
      <c r="C55" s="76">
        <v>58</v>
      </c>
      <c r="D55" s="24">
        <f t="shared" si="0"/>
        <v>100</v>
      </c>
    </row>
    <row r="56" spans="1:4">
      <c r="A56" s="72" t="s">
        <v>157</v>
      </c>
      <c r="B56" s="76">
        <v>99</v>
      </c>
      <c r="C56" s="76">
        <v>97</v>
      </c>
      <c r="D56" s="24">
        <f t="shared" si="0"/>
        <v>97.979797979797979</v>
      </c>
    </row>
    <row r="57" spans="1:4">
      <c r="A57" s="72" t="s">
        <v>391</v>
      </c>
      <c r="B57" s="76">
        <v>112</v>
      </c>
      <c r="C57" s="76">
        <v>112</v>
      </c>
      <c r="D57" s="24">
        <f t="shared" ref="D57:D76" si="1">(C57*100)/B57</f>
        <v>100</v>
      </c>
    </row>
    <row r="58" spans="1:4">
      <c r="A58" s="72" t="s">
        <v>392</v>
      </c>
      <c r="B58" s="76">
        <v>102</v>
      </c>
      <c r="C58" s="76">
        <v>102</v>
      </c>
      <c r="D58" s="24">
        <f t="shared" si="1"/>
        <v>100</v>
      </c>
    </row>
    <row r="59" spans="1:4">
      <c r="A59" s="72" t="s">
        <v>394</v>
      </c>
      <c r="B59" s="76">
        <v>88</v>
      </c>
      <c r="C59" s="76">
        <v>75</v>
      </c>
      <c r="D59" s="24">
        <f t="shared" si="1"/>
        <v>85.227272727272734</v>
      </c>
    </row>
    <row r="60" spans="1:4">
      <c r="A60" s="72" t="s">
        <v>182</v>
      </c>
      <c r="B60" s="76">
        <v>39</v>
      </c>
      <c r="C60" s="76">
        <v>0</v>
      </c>
      <c r="D60" s="24">
        <f t="shared" si="1"/>
        <v>0</v>
      </c>
    </row>
    <row r="61" spans="1:4">
      <c r="A61" s="72" t="s">
        <v>415</v>
      </c>
      <c r="B61" s="76">
        <v>94</v>
      </c>
      <c r="C61" s="76">
        <v>93</v>
      </c>
      <c r="D61" s="24">
        <f t="shared" si="1"/>
        <v>98.936170212765958</v>
      </c>
    </row>
    <row r="62" spans="1:4">
      <c r="A62" s="72" t="s">
        <v>159</v>
      </c>
      <c r="B62" s="76">
        <v>100</v>
      </c>
      <c r="C62" s="76">
        <v>82</v>
      </c>
      <c r="D62" s="24">
        <f t="shared" si="1"/>
        <v>82</v>
      </c>
    </row>
    <row r="63" spans="1:4">
      <c r="A63" s="72" t="s">
        <v>417</v>
      </c>
      <c r="B63" s="76">
        <v>74</v>
      </c>
      <c r="C63" s="76">
        <v>73</v>
      </c>
      <c r="D63" s="24">
        <f t="shared" si="1"/>
        <v>98.648648648648646</v>
      </c>
    </row>
    <row r="64" spans="1:4">
      <c r="A64" s="72" t="s">
        <v>183</v>
      </c>
      <c r="B64" s="76">
        <v>0</v>
      </c>
      <c r="C64" s="76">
        <v>0</v>
      </c>
      <c r="D64" s="24">
        <v>0</v>
      </c>
    </row>
    <row r="65" spans="1:4">
      <c r="A65" s="72" t="s">
        <v>184</v>
      </c>
      <c r="B65" s="76">
        <v>81</v>
      </c>
      <c r="C65" s="76">
        <v>81</v>
      </c>
      <c r="D65" s="24">
        <f t="shared" si="1"/>
        <v>100</v>
      </c>
    </row>
    <row r="66" spans="1:4">
      <c r="A66" s="72" t="s">
        <v>185</v>
      </c>
      <c r="B66" s="76">
        <v>31</v>
      </c>
      <c r="C66" s="76">
        <v>0</v>
      </c>
      <c r="D66" s="24">
        <f t="shared" si="1"/>
        <v>0</v>
      </c>
    </row>
    <row r="67" spans="1:4">
      <c r="A67" s="72" t="s">
        <v>160</v>
      </c>
      <c r="B67" s="76">
        <v>32</v>
      </c>
      <c r="C67" s="76">
        <v>4</v>
      </c>
      <c r="D67" s="24">
        <f t="shared" si="1"/>
        <v>12.5</v>
      </c>
    </row>
    <row r="68" spans="1:4">
      <c r="A68" s="72" t="s">
        <v>161</v>
      </c>
      <c r="B68" s="76">
        <v>91</v>
      </c>
      <c r="C68" s="76">
        <v>90</v>
      </c>
      <c r="D68" s="24">
        <f t="shared" si="1"/>
        <v>98.901098901098905</v>
      </c>
    </row>
    <row r="69" spans="1:4">
      <c r="A69" s="72" t="s">
        <v>162</v>
      </c>
      <c r="B69" s="76">
        <v>79</v>
      </c>
      <c r="C69" s="76">
        <v>2</v>
      </c>
      <c r="D69" s="24">
        <f t="shared" si="1"/>
        <v>2.5316455696202533</v>
      </c>
    </row>
    <row r="70" spans="1:4">
      <c r="A70" s="72" t="s">
        <v>456</v>
      </c>
      <c r="B70" s="77">
        <v>0</v>
      </c>
      <c r="C70" s="77">
        <v>0</v>
      </c>
      <c r="D70" s="24">
        <v>0</v>
      </c>
    </row>
    <row r="71" spans="1:4" ht="15.75" thickBot="1">
      <c r="A71" s="73" t="s">
        <v>186</v>
      </c>
      <c r="B71" s="77">
        <v>0</v>
      </c>
      <c r="C71" s="77">
        <v>0</v>
      </c>
      <c r="D71" s="24">
        <v>0</v>
      </c>
    </row>
    <row r="72" spans="1:4">
      <c r="A72" s="74" t="s">
        <v>485</v>
      </c>
      <c r="B72" s="77">
        <v>122</v>
      </c>
      <c r="C72" s="77">
        <v>117</v>
      </c>
      <c r="D72" s="24">
        <f t="shared" si="1"/>
        <v>95.901639344262293</v>
      </c>
    </row>
    <row r="73" spans="1:4">
      <c r="A73" s="75" t="s">
        <v>486</v>
      </c>
      <c r="B73" s="77">
        <v>30</v>
      </c>
      <c r="C73" s="77">
        <v>22</v>
      </c>
      <c r="D73" s="24">
        <f t="shared" si="1"/>
        <v>73.333333333333329</v>
      </c>
    </row>
    <row r="74" spans="1:4">
      <c r="A74" s="75" t="s">
        <v>487</v>
      </c>
      <c r="B74" s="77">
        <v>86</v>
      </c>
      <c r="C74" s="77">
        <v>85</v>
      </c>
      <c r="D74" s="24">
        <f t="shared" si="1"/>
        <v>98.837209302325576</v>
      </c>
    </row>
    <row r="75" spans="1:4">
      <c r="A75" s="75" t="s">
        <v>488</v>
      </c>
      <c r="B75" s="77">
        <v>76</v>
      </c>
      <c r="C75" s="77">
        <v>65</v>
      </c>
      <c r="D75" s="24">
        <f t="shared" si="1"/>
        <v>85.526315789473685</v>
      </c>
    </row>
    <row r="76" spans="1:4">
      <c r="A76" s="75" t="s">
        <v>489</v>
      </c>
      <c r="B76" s="77">
        <v>44</v>
      </c>
      <c r="C76" s="77">
        <v>43</v>
      </c>
      <c r="D76" s="24">
        <f t="shared" si="1"/>
        <v>97.727272727272734</v>
      </c>
    </row>
  </sheetData>
  <phoneticPr fontId="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6"/>
  <sheetViews>
    <sheetView workbookViewId="0">
      <selection sqref="A1:C76"/>
    </sheetView>
  </sheetViews>
  <sheetFormatPr defaultColWidth="11.42578125" defaultRowHeight="15"/>
  <cols>
    <col min="2" max="2" width="14.140625" customWidth="1"/>
  </cols>
  <sheetData>
    <row r="1" spans="1:3" ht="75">
      <c r="A1" s="45" t="s">
        <v>11</v>
      </c>
      <c r="B1" s="25" t="s">
        <v>92</v>
      </c>
      <c r="C1" s="26" t="s">
        <v>91</v>
      </c>
    </row>
    <row r="2" spans="1:3">
      <c r="A2" s="68" t="s">
        <v>122</v>
      </c>
      <c r="B2" s="78">
        <v>106</v>
      </c>
      <c r="C2" s="78">
        <v>9</v>
      </c>
    </row>
    <row r="3" spans="1:3">
      <c r="A3" s="70" t="s">
        <v>196</v>
      </c>
      <c r="B3" s="78">
        <v>77</v>
      </c>
      <c r="C3" s="78">
        <v>0</v>
      </c>
    </row>
    <row r="4" spans="1:3">
      <c r="A4" s="70" t="s">
        <v>198</v>
      </c>
      <c r="B4" s="78">
        <v>106</v>
      </c>
      <c r="C4" s="78">
        <v>0</v>
      </c>
    </row>
    <row r="5" spans="1:3">
      <c r="A5" s="70" t="s">
        <v>202</v>
      </c>
      <c r="B5" s="78">
        <v>84</v>
      </c>
      <c r="C5" s="78">
        <v>0</v>
      </c>
    </row>
    <row r="6" spans="1:3">
      <c r="A6" s="70" t="s">
        <v>204</v>
      </c>
      <c r="B6" s="78">
        <v>127</v>
      </c>
      <c r="C6" s="78">
        <v>0</v>
      </c>
    </row>
    <row r="7" spans="1:3">
      <c r="A7" s="70" t="s">
        <v>133</v>
      </c>
      <c r="B7" s="78">
        <v>82</v>
      </c>
      <c r="C7" s="78">
        <v>0</v>
      </c>
    </row>
    <row r="8" spans="1:3">
      <c r="A8" s="70" t="s">
        <v>209</v>
      </c>
      <c r="B8" s="78">
        <v>122</v>
      </c>
      <c r="C8" s="78">
        <v>7</v>
      </c>
    </row>
    <row r="9" spans="1:3">
      <c r="A9" s="70" t="s">
        <v>134</v>
      </c>
      <c r="B9" s="78">
        <v>89</v>
      </c>
      <c r="C9" s="78">
        <v>0</v>
      </c>
    </row>
    <row r="10" spans="1:3">
      <c r="A10" s="70" t="s">
        <v>126</v>
      </c>
      <c r="B10" s="78">
        <v>93</v>
      </c>
      <c r="C10" s="78">
        <v>0</v>
      </c>
    </row>
    <row r="11" spans="1:3">
      <c r="A11" s="70" t="s">
        <v>135</v>
      </c>
      <c r="B11" s="78">
        <v>165</v>
      </c>
      <c r="C11" s="78">
        <v>5</v>
      </c>
    </row>
    <row r="12" spans="1:3">
      <c r="A12" s="70" t="s">
        <v>136</v>
      </c>
      <c r="B12" s="78">
        <v>124</v>
      </c>
      <c r="C12" s="78">
        <v>5</v>
      </c>
    </row>
    <row r="13" spans="1:3">
      <c r="A13" s="70" t="s">
        <v>137</v>
      </c>
      <c r="B13" s="78">
        <v>123</v>
      </c>
      <c r="C13" s="78">
        <v>0</v>
      </c>
    </row>
    <row r="14" spans="1:3">
      <c r="A14" s="70" t="s">
        <v>138</v>
      </c>
      <c r="B14" s="78">
        <v>104</v>
      </c>
      <c r="C14" s="78">
        <v>0</v>
      </c>
    </row>
    <row r="15" spans="1:3">
      <c r="A15" s="70" t="s">
        <v>139</v>
      </c>
      <c r="B15" s="78">
        <v>87</v>
      </c>
      <c r="C15" s="78">
        <v>0</v>
      </c>
    </row>
    <row r="16" spans="1:3">
      <c r="A16" s="70" t="s">
        <v>140</v>
      </c>
      <c r="B16" s="78">
        <v>54</v>
      </c>
      <c r="C16" s="78">
        <v>1</v>
      </c>
    </row>
    <row r="17" spans="1:3">
      <c r="A17" s="70" t="s">
        <v>141</v>
      </c>
      <c r="B17" s="78">
        <v>31</v>
      </c>
      <c r="C17" s="78">
        <v>15</v>
      </c>
    </row>
    <row r="18" spans="1:3">
      <c r="A18" s="70" t="s">
        <v>142</v>
      </c>
      <c r="B18" s="78">
        <v>122</v>
      </c>
      <c r="C18" s="78">
        <v>39</v>
      </c>
    </row>
    <row r="19" spans="1:3">
      <c r="A19" s="70" t="s">
        <v>127</v>
      </c>
      <c r="B19" s="78">
        <v>97</v>
      </c>
      <c r="C19" s="78">
        <v>1</v>
      </c>
    </row>
    <row r="20" spans="1:3">
      <c r="A20" s="70" t="s">
        <v>124</v>
      </c>
      <c r="B20" s="78">
        <v>120</v>
      </c>
      <c r="C20" s="78">
        <v>1</v>
      </c>
    </row>
    <row r="21" spans="1:3">
      <c r="A21" s="70" t="s">
        <v>274</v>
      </c>
      <c r="B21" s="78">
        <v>97</v>
      </c>
      <c r="C21" s="78">
        <v>0</v>
      </c>
    </row>
    <row r="22" spans="1:3">
      <c r="A22" s="70" t="s">
        <v>128</v>
      </c>
      <c r="B22" s="78">
        <v>112</v>
      </c>
      <c r="C22" s="78">
        <v>0</v>
      </c>
    </row>
    <row r="23" spans="1:3">
      <c r="A23" s="70" t="s">
        <v>144</v>
      </c>
      <c r="B23" s="78">
        <v>95</v>
      </c>
      <c r="C23" s="78">
        <v>0</v>
      </c>
    </row>
    <row r="24" spans="1:3">
      <c r="A24" s="70" t="s">
        <v>123</v>
      </c>
      <c r="B24" s="78">
        <v>98</v>
      </c>
      <c r="C24" s="78">
        <v>2</v>
      </c>
    </row>
    <row r="25" spans="1:3">
      <c r="A25" s="70" t="s">
        <v>129</v>
      </c>
      <c r="B25" s="78">
        <v>142</v>
      </c>
      <c r="C25" s="78">
        <v>23</v>
      </c>
    </row>
    <row r="26" spans="1:3">
      <c r="A26" s="70" t="s">
        <v>130</v>
      </c>
      <c r="B26" s="78">
        <v>103</v>
      </c>
      <c r="C26" s="78">
        <v>1</v>
      </c>
    </row>
    <row r="27" spans="1:3">
      <c r="A27" s="70" t="s">
        <v>294</v>
      </c>
      <c r="B27" s="78">
        <v>79</v>
      </c>
      <c r="C27" s="78">
        <v>0</v>
      </c>
    </row>
    <row r="28" spans="1:3">
      <c r="A28" s="70" t="s">
        <v>145</v>
      </c>
      <c r="B28" s="78">
        <v>86</v>
      </c>
      <c r="C28" s="78">
        <v>0</v>
      </c>
    </row>
    <row r="29" spans="1:3">
      <c r="A29" s="70" t="s">
        <v>298</v>
      </c>
      <c r="B29" s="78">
        <v>104</v>
      </c>
      <c r="C29" s="78">
        <v>3</v>
      </c>
    </row>
    <row r="30" spans="1:3">
      <c r="A30" s="70" t="s">
        <v>299</v>
      </c>
      <c r="B30" s="78">
        <v>117</v>
      </c>
      <c r="C30" s="78">
        <v>4</v>
      </c>
    </row>
    <row r="31" spans="1:3">
      <c r="A31" s="70" t="s">
        <v>301</v>
      </c>
      <c r="B31" s="78">
        <v>80</v>
      </c>
      <c r="C31" s="78">
        <v>1</v>
      </c>
    </row>
    <row r="32" spans="1:3">
      <c r="A32" s="70" t="s">
        <v>146</v>
      </c>
      <c r="B32" s="78">
        <v>0</v>
      </c>
      <c r="C32" s="78">
        <v>0</v>
      </c>
    </row>
    <row r="33" spans="1:3">
      <c r="A33" s="70" t="s">
        <v>147</v>
      </c>
      <c r="B33" s="78">
        <v>142</v>
      </c>
      <c r="C33" s="78">
        <v>103</v>
      </c>
    </row>
    <row r="34" spans="1:3">
      <c r="A34" s="70" t="s">
        <v>149</v>
      </c>
      <c r="B34" s="78">
        <v>121</v>
      </c>
      <c r="C34" s="78">
        <v>82</v>
      </c>
    </row>
    <row r="35" spans="1:3">
      <c r="A35" s="70" t="s">
        <v>170</v>
      </c>
      <c r="B35" s="78">
        <v>77</v>
      </c>
      <c r="C35" s="78">
        <v>8</v>
      </c>
    </row>
    <row r="36" spans="1:3">
      <c r="A36" s="70" t="s">
        <v>171</v>
      </c>
      <c r="B36" s="78">
        <v>0</v>
      </c>
      <c r="C36" s="78">
        <v>0</v>
      </c>
    </row>
    <row r="37" spans="1:3">
      <c r="A37" s="70" t="s">
        <v>323</v>
      </c>
      <c r="B37" s="78">
        <v>96</v>
      </c>
      <c r="C37" s="78">
        <v>1</v>
      </c>
    </row>
    <row r="38" spans="1:3">
      <c r="A38" s="70" t="s">
        <v>172</v>
      </c>
      <c r="B38" s="78">
        <v>57</v>
      </c>
      <c r="C38" s="78">
        <v>0</v>
      </c>
    </row>
    <row r="39" spans="1:3">
      <c r="A39" s="70" t="s">
        <v>173</v>
      </c>
      <c r="B39" s="78">
        <v>79</v>
      </c>
      <c r="C39" s="78">
        <v>0</v>
      </c>
    </row>
    <row r="40" spans="1:3">
      <c r="A40" s="70" t="s">
        <v>174</v>
      </c>
      <c r="B40" s="78">
        <v>85</v>
      </c>
      <c r="C40" s="78">
        <v>1</v>
      </c>
    </row>
    <row r="41" spans="1:3">
      <c r="A41" s="70" t="s">
        <v>176</v>
      </c>
      <c r="B41" s="78">
        <v>87</v>
      </c>
      <c r="C41" s="78">
        <v>0</v>
      </c>
    </row>
    <row r="42" spans="1:3">
      <c r="A42" s="70" t="s">
        <v>353</v>
      </c>
      <c r="B42" s="78">
        <v>0</v>
      </c>
      <c r="C42" s="78">
        <v>0</v>
      </c>
    </row>
    <row r="43" spans="1:3">
      <c r="A43" s="70" t="s">
        <v>357</v>
      </c>
      <c r="B43" s="78">
        <v>112</v>
      </c>
      <c r="C43" s="78">
        <v>23</v>
      </c>
    </row>
    <row r="44" spans="1:3">
      <c r="A44" s="70" t="s">
        <v>177</v>
      </c>
      <c r="B44" s="78">
        <v>64</v>
      </c>
      <c r="C44" s="78">
        <v>0</v>
      </c>
    </row>
    <row r="45" spans="1:3">
      <c r="A45" s="70" t="s">
        <v>358</v>
      </c>
      <c r="B45" s="78">
        <v>103</v>
      </c>
      <c r="C45" s="78">
        <v>6</v>
      </c>
    </row>
    <row r="46" spans="1:3">
      <c r="A46" s="70" t="s">
        <v>360</v>
      </c>
      <c r="B46" s="78">
        <v>0</v>
      </c>
      <c r="C46" s="78">
        <v>0</v>
      </c>
    </row>
    <row r="47" spans="1:3">
      <c r="A47" s="70" t="s">
        <v>179</v>
      </c>
      <c r="B47" s="78">
        <v>73</v>
      </c>
      <c r="C47" s="78">
        <v>0</v>
      </c>
    </row>
    <row r="48" spans="1:3">
      <c r="A48" s="70" t="s">
        <v>180</v>
      </c>
      <c r="B48" s="78">
        <v>116</v>
      </c>
      <c r="C48" s="78">
        <v>2</v>
      </c>
    </row>
    <row r="49" spans="1:3">
      <c r="A49" s="70" t="s">
        <v>152</v>
      </c>
      <c r="B49" s="78">
        <v>76</v>
      </c>
      <c r="C49" s="78">
        <v>0</v>
      </c>
    </row>
    <row r="50" spans="1:3">
      <c r="A50" s="70" t="s">
        <v>378</v>
      </c>
      <c r="B50" s="78">
        <v>88</v>
      </c>
      <c r="C50" s="78">
        <v>4</v>
      </c>
    </row>
    <row r="51" spans="1:3">
      <c r="A51" s="70" t="s">
        <v>380</v>
      </c>
      <c r="B51" s="78">
        <v>97</v>
      </c>
      <c r="C51" s="78">
        <v>1</v>
      </c>
    </row>
    <row r="52" spans="1:3">
      <c r="A52" s="70" t="s">
        <v>382</v>
      </c>
      <c r="B52" s="78">
        <v>103</v>
      </c>
      <c r="C52" s="78">
        <v>0</v>
      </c>
    </row>
    <row r="53" spans="1:3">
      <c r="A53" s="70" t="s">
        <v>384</v>
      </c>
      <c r="B53" s="78">
        <v>75</v>
      </c>
      <c r="C53" s="78">
        <v>0</v>
      </c>
    </row>
    <row r="54" spans="1:3">
      <c r="A54" s="70" t="s">
        <v>154</v>
      </c>
      <c r="B54" s="78">
        <v>94</v>
      </c>
      <c r="C54" s="78">
        <v>0</v>
      </c>
    </row>
    <row r="55" spans="1:3">
      <c r="A55" s="70" t="s">
        <v>388</v>
      </c>
      <c r="B55" s="78">
        <v>60</v>
      </c>
      <c r="C55" s="78">
        <v>1</v>
      </c>
    </row>
    <row r="56" spans="1:3">
      <c r="A56" s="70" t="s">
        <v>157</v>
      </c>
      <c r="B56" s="78">
        <v>117</v>
      </c>
      <c r="C56" s="78">
        <v>0</v>
      </c>
    </row>
    <row r="57" spans="1:3">
      <c r="A57" s="70" t="s">
        <v>391</v>
      </c>
      <c r="B57" s="78">
        <v>113</v>
      </c>
      <c r="C57" s="78">
        <v>0</v>
      </c>
    </row>
    <row r="58" spans="1:3">
      <c r="A58" s="70" t="s">
        <v>392</v>
      </c>
      <c r="B58" s="78">
        <v>106</v>
      </c>
      <c r="C58" s="78">
        <v>2</v>
      </c>
    </row>
    <row r="59" spans="1:3">
      <c r="A59" s="70" t="s">
        <v>394</v>
      </c>
      <c r="B59" s="78">
        <v>89</v>
      </c>
      <c r="C59" s="78">
        <v>15</v>
      </c>
    </row>
    <row r="60" spans="1:3">
      <c r="A60" s="70" t="s">
        <v>182</v>
      </c>
      <c r="B60" s="78">
        <v>49</v>
      </c>
      <c r="C60" s="78">
        <v>0</v>
      </c>
    </row>
    <row r="61" spans="1:3">
      <c r="A61" s="70" t="s">
        <v>415</v>
      </c>
      <c r="B61" s="78">
        <v>96</v>
      </c>
      <c r="C61" s="78">
        <v>5</v>
      </c>
    </row>
    <row r="62" spans="1:3">
      <c r="A62" s="70" t="s">
        <v>159</v>
      </c>
      <c r="B62" s="78">
        <v>101</v>
      </c>
      <c r="C62" s="78">
        <v>1</v>
      </c>
    </row>
    <row r="63" spans="1:3">
      <c r="A63" s="70" t="s">
        <v>417</v>
      </c>
      <c r="B63" s="78">
        <v>78</v>
      </c>
      <c r="C63" s="78">
        <v>1</v>
      </c>
    </row>
    <row r="64" spans="1:3">
      <c r="A64" s="70" t="s">
        <v>183</v>
      </c>
      <c r="B64" s="78">
        <v>0</v>
      </c>
      <c r="C64" s="78">
        <v>0</v>
      </c>
    </row>
    <row r="65" spans="1:3">
      <c r="A65" s="70" t="s">
        <v>184</v>
      </c>
      <c r="B65" s="78">
        <v>85</v>
      </c>
      <c r="C65" s="78">
        <v>1</v>
      </c>
    </row>
    <row r="66" spans="1:3">
      <c r="A66" s="70" t="s">
        <v>185</v>
      </c>
      <c r="B66" s="78">
        <v>45</v>
      </c>
      <c r="C66" s="78">
        <v>0</v>
      </c>
    </row>
    <row r="67" spans="1:3">
      <c r="A67" s="70" t="s">
        <v>160</v>
      </c>
      <c r="B67" s="78">
        <v>46</v>
      </c>
      <c r="C67" s="78">
        <v>4</v>
      </c>
    </row>
    <row r="68" spans="1:3">
      <c r="A68" s="70" t="s">
        <v>161</v>
      </c>
      <c r="B68" s="78">
        <v>93</v>
      </c>
      <c r="C68" s="78">
        <v>1</v>
      </c>
    </row>
    <row r="69" spans="1:3">
      <c r="A69" s="70" t="s">
        <v>162</v>
      </c>
      <c r="B69" s="78">
        <v>88</v>
      </c>
      <c r="C69" s="78">
        <v>1</v>
      </c>
    </row>
    <row r="70" spans="1:3">
      <c r="A70" s="70" t="s">
        <v>456</v>
      </c>
      <c r="B70" s="78">
        <v>0</v>
      </c>
      <c r="C70" s="78">
        <v>0</v>
      </c>
    </row>
    <row r="71" spans="1:3">
      <c r="A71" s="70" t="s">
        <v>186</v>
      </c>
      <c r="B71" s="78">
        <v>0</v>
      </c>
      <c r="C71" s="78">
        <v>0</v>
      </c>
    </row>
    <row r="72" spans="1:3">
      <c r="A72" s="70" t="s">
        <v>485</v>
      </c>
      <c r="B72" s="78">
        <v>143</v>
      </c>
      <c r="C72" s="78">
        <v>2</v>
      </c>
    </row>
    <row r="73" spans="1:3">
      <c r="A73" s="70" t="s">
        <v>486</v>
      </c>
      <c r="B73" s="78">
        <v>70</v>
      </c>
      <c r="C73" s="78">
        <v>0</v>
      </c>
    </row>
    <row r="74" spans="1:3">
      <c r="A74" s="70" t="s">
        <v>487</v>
      </c>
      <c r="B74" s="78">
        <v>95</v>
      </c>
      <c r="C74" s="78">
        <v>1</v>
      </c>
    </row>
    <row r="75" spans="1:3">
      <c r="A75" s="70" t="s">
        <v>488</v>
      </c>
      <c r="B75" s="78">
        <v>79</v>
      </c>
      <c r="C75" s="78">
        <v>20</v>
      </c>
    </row>
    <row r="76" spans="1:3">
      <c r="A76" s="70" t="s">
        <v>489</v>
      </c>
      <c r="B76" s="78">
        <v>57</v>
      </c>
      <c r="C76" s="78">
        <v>1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6"/>
  <sheetViews>
    <sheetView workbookViewId="0">
      <selection activeCell="I65" sqref="I65"/>
    </sheetView>
  </sheetViews>
  <sheetFormatPr defaultColWidth="11.42578125" defaultRowHeight="15"/>
  <sheetData>
    <row r="1" spans="1:3" ht="105">
      <c r="A1" s="5" t="s">
        <v>11</v>
      </c>
      <c r="B1" s="25" t="s">
        <v>92</v>
      </c>
      <c r="C1" s="26" t="s">
        <v>93</v>
      </c>
    </row>
    <row r="2" spans="1:3">
      <c r="A2" s="85" t="s">
        <v>122</v>
      </c>
      <c r="B2" s="78">
        <v>106</v>
      </c>
      <c r="C2" s="78">
        <v>1</v>
      </c>
    </row>
    <row r="3" spans="1:3">
      <c r="A3" s="78" t="s">
        <v>196</v>
      </c>
      <c r="B3" s="78">
        <v>77</v>
      </c>
      <c r="C3" s="78">
        <v>1</v>
      </c>
    </row>
    <row r="4" spans="1:3">
      <c r="A4" s="78" t="s">
        <v>198</v>
      </c>
      <c r="B4" s="78">
        <v>106</v>
      </c>
      <c r="C4" s="78">
        <v>2</v>
      </c>
    </row>
    <row r="5" spans="1:3">
      <c r="A5" s="78" t="s">
        <v>202</v>
      </c>
      <c r="B5" s="78">
        <v>84</v>
      </c>
      <c r="C5" s="78">
        <v>3</v>
      </c>
    </row>
    <row r="6" spans="1:3">
      <c r="A6" s="78" t="s">
        <v>204</v>
      </c>
      <c r="B6" s="78">
        <v>127</v>
      </c>
      <c r="C6" s="78">
        <v>60</v>
      </c>
    </row>
    <row r="7" spans="1:3">
      <c r="A7" s="78" t="s">
        <v>133</v>
      </c>
      <c r="B7" s="78">
        <v>82</v>
      </c>
      <c r="C7" s="78">
        <v>5</v>
      </c>
    </row>
    <row r="8" spans="1:3">
      <c r="A8" s="78" t="s">
        <v>209</v>
      </c>
      <c r="B8" s="78">
        <v>122</v>
      </c>
      <c r="C8" s="78">
        <v>8</v>
      </c>
    </row>
    <row r="9" spans="1:3">
      <c r="A9" s="78" t="s">
        <v>134</v>
      </c>
      <c r="B9" s="78">
        <v>89</v>
      </c>
      <c r="C9" s="78">
        <v>3</v>
      </c>
    </row>
    <row r="10" spans="1:3">
      <c r="A10" s="78" t="s">
        <v>126</v>
      </c>
      <c r="B10" s="78">
        <v>93</v>
      </c>
      <c r="C10" s="78">
        <v>0</v>
      </c>
    </row>
    <row r="11" spans="1:3">
      <c r="A11" s="78" t="s">
        <v>135</v>
      </c>
      <c r="B11" s="78">
        <v>165</v>
      </c>
      <c r="C11" s="78">
        <v>1</v>
      </c>
    </row>
    <row r="12" spans="1:3">
      <c r="A12" s="78" t="s">
        <v>136</v>
      </c>
      <c r="B12" s="78">
        <v>124</v>
      </c>
      <c r="C12" s="78">
        <v>3</v>
      </c>
    </row>
    <row r="13" spans="1:3">
      <c r="A13" s="78" t="s">
        <v>137</v>
      </c>
      <c r="B13" s="78">
        <v>123</v>
      </c>
      <c r="C13" s="78">
        <v>15</v>
      </c>
    </row>
    <row r="14" spans="1:3">
      <c r="A14" s="78" t="s">
        <v>138</v>
      </c>
      <c r="B14" s="78">
        <v>104</v>
      </c>
      <c r="C14" s="78">
        <v>2</v>
      </c>
    </row>
    <row r="15" spans="1:3">
      <c r="A15" s="78" t="s">
        <v>139</v>
      </c>
      <c r="B15" s="78">
        <v>87</v>
      </c>
      <c r="C15" s="78">
        <v>2</v>
      </c>
    </row>
    <row r="16" spans="1:3">
      <c r="A16" s="78" t="s">
        <v>140</v>
      </c>
      <c r="B16" s="78">
        <v>54</v>
      </c>
      <c r="C16" s="78">
        <v>0</v>
      </c>
    </row>
    <row r="17" spans="1:3">
      <c r="A17" s="78" t="s">
        <v>141</v>
      </c>
      <c r="B17" s="78">
        <v>31</v>
      </c>
      <c r="C17" s="78">
        <v>0</v>
      </c>
    </row>
    <row r="18" spans="1:3">
      <c r="A18" s="78" t="s">
        <v>142</v>
      </c>
      <c r="B18" s="78">
        <v>122</v>
      </c>
      <c r="C18" s="78">
        <v>6</v>
      </c>
    </row>
    <row r="19" spans="1:3">
      <c r="A19" s="78" t="s">
        <v>127</v>
      </c>
      <c r="B19" s="78">
        <v>97</v>
      </c>
      <c r="C19" s="78">
        <v>2</v>
      </c>
    </row>
    <row r="20" spans="1:3">
      <c r="A20" s="78" t="s">
        <v>124</v>
      </c>
      <c r="B20" s="78">
        <v>120</v>
      </c>
      <c r="C20" s="78">
        <v>8</v>
      </c>
    </row>
    <row r="21" spans="1:3">
      <c r="A21" s="78" t="s">
        <v>274</v>
      </c>
      <c r="B21" s="78">
        <v>97</v>
      </c>
      <c r="C21" s="78">
        <v>3</v>
      </c>
    </row>
    <row r="22" spans="1:3">
      <c r="A22" s="78" t="s">
        <v>128</v>
      </c>
      <c r="B22" s="78">
        <v>112</v>
      </c>
      <c r="C22" s="78">
        <v>0</v>
      </c>
    </row>
    <row r="23" spans="1:3">
      <c r="A23" s="78" t="s">
        <v>144</v>
      </c>
      <c r="B23" s="78">
        <v>95</v>
      </c>
      <c r="C23" s="78">
        <v>1</v>
      </c>
    </row>
    <row r="24" spans="1:3">
      <c r="A24" s="78" t="s">
        <v>123</v>
      </c>
      <c r="B24" s="78">
        <v>98</v>
      </c>
      <c r="C24" s="78">
        <v>0</v>
      </c>
    </row>
    <row r="25" spans="1:3">
      <c r="A25" s="78" t="s">
        <v>129</v>
      </c>
      <c r="B25" s="78">
        <v>142</v>
      </c>
      <c r="C25" s="78">
        <v>1</v>
      </c>
    </row>
    <row r="26" spans="1:3">
      <c r="A26" s="78" t="s">
        <v>130</v>
      </c>
      <c r="B26" s="78">
        <v>103</v>
      </c>
      <c r="C26" s="78">
        <v>0</v>
      </c>
    </row>
    <row r="27" spans="1:3">
      <c r="A27" s="78" t="s">
        <v>294</v>
      </c>
      <c r="B27" s="78">
        <v>79</v>
      </c>
      <c r="C27" s="78">
        <v>2</v>
      </c>
    </row>
    <row r="28" spans="1:3">
      <c r="A28" s="78" t="s">
        <v>145</v>
      </c>
      <c r="B28" s="78">
        <v>86</v>
      </c>
      <c r="C28" s="78">
        <v>0</v>
      </c>
    </row>
    <row r="29" spans="1:3">
      <c r="A29" s="78" t="s">
        <v>298</v>
      </c>
      <c r="B29" s="78">
        <v>104</v>
      </c>
      <c r="C29" s="78">
        <v>1</v>
      </c>
    </row>
    <row r="30" spans="1:3">
      <c r="A30" s="78" t="s">
        <v>299</v>
      </c>
      <c r="B30" s="78">
        <v>117</v>
      </c>
      <c r="C30" s="78">
        <v>3</v>
      </c>
    </row>
    <row r="31" spans="1:3">
      <c r="A31" s="78" t="s">
        <v>301</v>
      </c>
      <c r="B31" s="78">
        <v>80</v>
      </c>
      <c r="C31" s="78">
        <v>9</v>
      </c>
    </row>
    <row r="32" spans="1:3">
      <c r="A32" s="78" t="s">
        <v>146</v>
      </c>
      <c r="B32" s="78">
        <v>0</v>
      </c>
      <c r="C32" s="78">
        <v>0</v>
      </c>
    </row>
    <row r="33" spans="1:3">
      <c r="A33" s="78" t="s">
        <v>147</v>
      </c>
      <c r="B33" s="78">
        <v>142</v>
      </c>
      <c r="C33" s="78">
        <v>16</v>
      </c>
    </row>
    <row r="34" spans="1:3">
      <c r="A34" s="78" t="s">
        <v>149</v>
      </c>
      <c r="B34" s="78">
        <v>121</v>
      </c>
      <c r="C34" s="78">
        <v>0</v>
      </c>
    </row>
    <row r="35" spans="1:3">
      <c r="A35" s="78" t="s">
        <v>170</v>
      </c>
      <c r="B35" s="78">
        <v>77</v>
      </c>
      <c r="C35" s="78">
        <v>0</v>
      </c>
    </row>
    <row r="36" spans="1:3">
      <c r="A36" s="78" t="s">
        <v>171</v>
      </c>
      <c r="B36" s="78">
        <v>0</v>
      </c>
      <c r="C36" s="78">
        <v>0</v>
      </c>
    </row>
    <row r="37" spans="1:3">
      <c r="A37" s="78" t="s">
        <v>323</v>
      </c>
      <c r="B37" s="78">
        <v>96</v>
      </c>
      <c r="C37" s="78">
        <v>0</v>
      </c>
    </row>
    <row r="38" spans="1:3">
      <c r="A38" s="78" t="s">
        <v>172</v>
      </c>
      <c r="B38" s="78">
        <v>57</v>
      </c>
      <c r="C38" s="78">
        <v>0</v>
      </c>
    </row>
    <row r="39" spans="1:3">
      <c r="A39" s="78" t="s">
        <v>173</v>
      </c>
      <c r="B39" s="78">
        <v>79</v>
      </c>
      <c r="C39" s="78">
        <v>0</v>
      </c>
    </row>
    <row r="40" spans="1:3">
      <c r="A40" s="78" t="s">
        <v>174</v>
      </c>
      <c r="B40" s="78">
        <v>85</v>
      </c>
      <c r="C40" s="78">
        <v>33</v>
      </c>
    </row>
    <row r="41" spans="1:3">
      <c r="A41" s="78" t="s">
        <v>176</v>
      </c>
      <c r="B41" s="78">
        <v>87</v>
      </c>
      <c r="C41" s="78">
        <v>0</v>
      </c>
    </row>
    <row r="42" spans="1:3">
      <c r="A42" s="78" t="s">
        <v>353</v>
      </c>
      <c r="B42" s="78">
        <v>0</v>
      </c>
      <c r="C42" s="78">
        <v>0</v>
      </c>
    </row>
    <row r="43" spans="1:3">
      <c r="A43" s="78" t="s">
        <v>357</v>
      </c>
      <c r="B43" s="78">
        <v>112</v>
      </c>
      <c r="C43" s="78">
        <v>16</v>
      </c>
    </row>
    <row r="44" spans="1:3">
      <c r="A44" s="78" t="s">
        <v>177</v>
      </c>
      <c r="B44" s="78">
        <v>64</v>
      </c>
      <c r="C44" s="78">
        <v>0</v>
      </c>
    </row>
    <row r="45" spans="1:3">
      <c r="A45" s="78" t="s">
        <v>358</v>
      </c>
      <c r="B45" s="78">
        <v>103</v>
      </c>
      <c r="C45" s="78">
        <v>0</v>
      </c>
    </row>
    <row r="46" spans="1:3">
      <c r="A46" s="78" t="s">
        <v>360</v>
      </c>
      <c r="B46" s="78">
        <v>0</v>
      </c>
      <c r="C46" s="78">
        <v>0</v>
      </c>
    </row>
    <row r="47" spans="1:3">
      <c r="A47" s="78" t="s">
        <v>179</v>
      </c>
      <c r="B47" s="78">
        <v>73</v>
      </c>
      <c r="C47" s="78">
        <v>4</v>
      </c>
    </row>
    <row r="48" spans="1:3">
      <c r="A48" s="78" t="s">
        <v>180</v>
      </c>
      <c r="B48" s="78">
        <v>116</v>
      </c>
      <c r="C48" s="78">
        <v>0</v>
      </c>
    </row>
    <row r="49" spans="1:3">
      <c r="A49" s="78" t="s">
        <v>152</v>
      </c>
      <c r="B49" s="78">
        <v>76</v>
      </c>
      <c r="C49" s="78">
        <v>1</v>
      </c>
    </row>
    <row r="50" spans="1:3">
      <c r="A50" s="78" t="s">
        <v>378</v>
      </c>
      <c r="B50" s="78">
        <v>88</v>
      </c>
      <c r="C50" s="78">
        <v>0</v>
      </c>
    </row>
    <row r="51" spans="1:3">
      <c r="A51" s="78" t="s">
        <v>380</v>
      </c>
      <c r="B51" s="78">
        <v>97</v>
      </c>
      <c r="C51" s="78">
        <v>0</v>
      </c>
    </row>
    <row r="52" spans="1:3">
      <c r="A52" s="78" t="s">
        <v>382</v>
      </c>
      <c r="B52" s="78">
        <v>103</v>
      </c>
      <c r="C52" s="78">
        <v>0</v>
      </c>
    </row>
    <row r="53" spans="1:3">
      <c r="A53" s="78" t="s">
        <v>384</v>
      </c>
      <c r="B53" s="78">
        <v>75</v>
      </c>
      <c r="C53" s="78">
        <v>0</v>
      </c>
    </row>
    <row r="54" spans="1:3">
      <c r="A54" s="78" t="s">
        <v>154</v>
      </c>
      <c r="B54" s="78">
        <v>94</v>
      </c>
      <c r="C54" s="78">
        <v>0</v>
      </c>
    </row>
    <row r="55" spans="1:3">
      <c r="A55" s="78" t="s">
        <v>388</v>
      </c>
      <c r="B55" s="78">
        <v>60</v>
      </c>
      <c r="C55" s="78">
        <v>0</v>
      </c>
    </row>
    <row r="56" spans="1:3">
      <c r="A56" s="78" t="s">
        <v>157</v>
      </c>
      <c r="B56" s="78">
        <v>117</v>
      </c>
      <c r="C56" s="78">
        <v>2</v>
      </c>
    </row>
    <row r="57" spans="1:3">
      <c r="A57" s="78" t="s">
        <v>391</v>
      </c>
      <c r="B57" s="78">
        <v>113</v>
      </c>
      <c r="C57" s="78">
        <v>0</v>
      </c>
    </row>
    <row r="58" spans="1:3">
      <c r="A58" s="78" t="s">
        <v>392</v>
      </c>
      <c r="B58" s="78">
        <v>106</v>
      </c>
      <c r="C58" s="78">
        <v>0</v>
      </c>
    </row>
    <row r="59" spans="1:3">
      <c r="A59" s="78" t="s">
        <v>394</v>
      </c>
      <c r="B59" s="78">
        <v>89</v>
      </c>
      <c r="C59" s="78">
        <v>13</v>
      </c>
    </row>
    <row r="60" spans="1:3">
      <c r="A60" s="78" t="s">
        <v>182</v>
      </c>
      <c r="B60" s="78">
        <v>49</v>
      </c>
      <c r="C60" s="78">
        <v>39</v>
      </c>
    </row>
    <row r="61" spans="1:3">
      <c r="A61" s="78" t="s">
        <v>415</v>
      </c>
      <c r="B61" s="78">
        <v>96</v>
      </c>
      <c r="C61" s="78">
        <v>1</v>
      </c>
    </row>
    <row r="62" spans="1:3">
      <c r="A62" s="78" t="s">
        <v>159</v>
      </c>
      <c r="B62" s="78">
        <v>101</v>
      </c>
      <c r="C62" s="78">
        <v>18</v>
      </c>
    </row>
    <row r="63" spans="1:3">
      <c r="A63" s="78" t="s">
        <v>417</v>
      </c>
      <c r="B63" s="78">
        <v>78</v>
      </c>
      <c r="C63" s="78">
        <v>1</v>
      </c>
    </row>
    <row r="64" spans="1:3">
      <c r="A64" s="78" t="s">
        <v>183</v>
      </c>
      <c r="B64" s="78">
        <v>0</v>
      </c>
      <c r="C64" s="78">
        <v>0</v>
      </c>
    </row>
    <row r="65" spans="1:3">
      <c r="A65" s="78" t="s">
        <v>184</v>
      </c>
      <c r="B65" s="78">
        <v>85</v>
      </c>
      <c r="C65" s="78">
        <v>0</v>
      </c>
    </row>
    <row r="66" spans="1:3">
      <c r="A66" s="78" t="s">
        <v>185</v>
      </c>
      <c r="B66" s="78">
        <v>45</v>
      </c>
      <c r="C66" s="78">
        <v>31</v>
      </c>
    </row>
    <row r="67" spans="1:3">
      <c r="A67" s="78" t="s">
        <v>160</v>
      </c>
      <c r="B67" s="78">
        <v>46</v>
      </c>
      <c r="C67" s="78">
        <v>28</v>
      </c>
    </row>
    <row r="68" spans="1:3">
      <c r="A68" s="78" t="s">
        <v>161</v>
      </c>
      <c r="B68" s="78">
        <v>93</v>
      </c>
      <c r="C68" s="78">
        <v>0</v>
      </c>
    </row>
    <row r="69" spans="1:3">
      <c r="A69" s="78" t="s">
        <v>162</v>
      </c>
      <c r="B69" s="78">
        <v>88</v>
      </c>
      <c r="C69" s="78">
        <v>77</v>
      </c>
    </row>
    <row r="70" spans="1:3">
      <c r="A70" s="78" t="s">
        <v>456</v>
      </c>
      <c r="B70" s="78">
        <v>0</v>
      </c>
      <c r="C70" s="78">
        <v>0</v>
      </c>
    </row>
    <row r="71" spans="1:3">
      <c r="A71" s="78" t="s">
        <v>186</v>
      </c>
      <c r="B71" s="78">
        <v>0</v>
      </c>
      <c r="C71" s="78">
        <v>0</v>
      </c>
    </row>
    <row r="72" spans="1:3">
      <c r="A72" s="78" t="s">
        <v>485</v>
      </c>
      <c r="B72" s="78">
        <v>143</v>
      </c>
      <c r="C72" s="78">
        <v>5</v>
      </c>
    </row>
    <row r="73" spans="1:3">
      <c r="A73" s="78" t="s">
        <v>486</v>
      </c>
      <c r="B73" s="78">
        <v>70</v>
      </c>
      <c r="C73" s="78">
        <v>8</v>
      </c>
    </row>
    <row r="74" spans="1:3">
      <c r="A74" s="78" t="s">
        <v>487</v>
      </c>
      <c r="B74" s="78">
        <v>95</v>
      </c>
      <c r="C74" s="78">
        <v>1</v>
      </c>
    </row>
    <row r="75" spans="1:3">
      <c r="A75" s="78" t="s">
        <v>488</v>
      </c>
      <c r="B75" s="78">
        <v>79</v>
      </c>
      <c r="C75" s="78">
        <v>11</v>
      </c>
    </row>
    <row r="76" spans="1:3">
      <c r="A76" s="78" t="s">
        <v>489</v>
      </c>
      <c r="B76" s="78">
        <v>57</v>
      </c>
      <c r="C76" s="78">
        <v>2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19</vt:i4>
      </vt:variant>
      <vt:variant>
        <vt:lpstr>Περιοχές με ονόματα</vt:lpstr>
      </vt:variant>
      <vt:variant>
        <vt:i4>1</vt:i4>
      </vt:variant>
    </vt:vector>
  </HeadingPairs>
  <TitlesOfParts>
    <vt:vector size="20" baseType="lpstr">
      <vt:lpstr>NEST DATA </vt:lpstr>
      <vt:lpstr>FALSE CRAWLS DATA</vt:lpstr>
      <vt:lpstr>ΕΠΩΑΣΗΣ-INCUBATION</vt:lpstr>
      <vt:lpstr>ΧΕΛΩΝΕΣ-FEMALES </vt:lpstr>
      <vt:lpstr>ΚΑΤΑΝΟΜΗ ΦΩΛΙΩΝ- REGIONAL NEST</vt:lpstr>
      <vt:lpstr>ΕΠΩΑΣΘΕΝΤΑ-ΙNCUBATED </vt:lpstr>
      <vt:lpstr>ΕΚΚΟΛΑΨΗΣ-HATCHING</vt:lpstr>
      <vt:lpstr>ΝΕΚΡΑ ΣΤΗ ΦΩΛΙΑ -DEAD IN NEST</vt:lpstr>
      <vt:lpstr>ΜΗ ΕΚΚΟΛΑΦΘΕΝΤΑ-UNHATCHED</vt:lpstr>
      <vt:lpstr> ΑΥΓΑ ΑΝΑ ΦΩΛΙΑ-EGGS PER NESTS</vt:lpstr>
      <vt:lpstr>RELOCATED N</vt:lpstr>
      <vt:lpstr>ΑΝΑΔΥΘΕΝΤΑ-EMERGENCED</vt:lpstr>
      <vt:lpstr>ΠΕΡΙΕΧΟΜ ΦΩΛΙΑΣ-NEST CONTENT  </vt:lpstr>
      <vt:lpstr>FALSE CRAWLS PEAKS </vt:lpstr>
      <vt:lpstr>NEST &amp;FALSE-C EVENT </vt:lpstr>
      <vt:lpstr>ΧΩΡΙΚΗ ΚΑΤΑΝΟΜΗ DISTRIBUTION </vt:lpstr>
      <vt:lpstr>INTERNESTING</vt:lpstr>
      <vt:lpstr>FALSE CRAWL, MARKS</vt:lpstr>
      <vt:lpstr>NEST&amp;FALSE C</vt:lpstr>
      <vt:lpstr>'ΕΠΩΑΣΗΣ-INCUBATION'!Print_Area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user</cp:lastModifiedBy>
  <cp:lastPrinted>2015-12-20T10:18:13Z</cp:lastPrinted>
  <dcterms:created xsi:type="dcterms:W3CDTF">2013-05-30T07:18:27Z</dcterms:created>
  <dcterms:modified xsi:type="dcterms:W3CDTF">2018-11-11T17:01:17Z</dcterms:modified>
</cp:coreProperties>
</file>