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7.xml" ContentType="application/vnd.openxmlformats-officedocument.drawing+xml"/>
  <Override PartName="/xl/worksheets/sheet11.xml" ContentType="application/vnd.openxmlformats-officedocument.spreadsheetml.worksheet+xml"/>
  <Override PartName="/xl/drawings/drawing19.xml" ContentType="application/vnd.openxmlformats-officedocument.drawing+xml"/>
  <Override PartName="/xl/worksheets/sheet12.xml" ContentType="application/vnd.openxmlformats-officedocument.spreadsheetml.work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3.xml" ContentType="application/vnd.openxmlformats-officedocument.drawing+xml"/>
  <Override PartName="/xl/worksheets/sheet15.xml" ContentType="application/vnd.openxmlformats-officedocument.spreadsheetml.worksheet+xml"/>
  <Override PartName="/xl/drawings/drawing25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75" windowWidth="5865" windowHeight="3690" firstSheet="4" activeTab="6"/>
  </bookViews>
  <sheets>
    <sheet name="DATA " sheetId="1" r:id="rId1"/>
    <sheet name="ΕΠΩΑΣΗΣ-INCUBATION" sheetId="2" r:id="rId2"/>
    <sheet name="ΧΕΛΩΝΕΣ-FEMALES " sheetId="3" r:id="rId3"/>
    <sheet name="ΚΑΤΑΝΟΜΗ ΦΩΛΙΩΝ- REGIONAL NEST" sheetId="4" r:id="rId4"/>
    <sheet name="ΕΠΩΑΣΘΕΝΤΑ-ΙNCUBATED " sheetId="5" r:id="rId5"/>
    <sheet name="ΕΚΚΟΛΑΨΗΣ-HATCHING" sheetId="6" r:id="rId6"/>
    <sheet name="ΝΕΚΡΆ ΣΤΗΝ ΦΩΛΙΆ-NOT EMERGENCED" sheetId="7" r:id="rId7"/>
    <sheet name="ΜΗ ΕΚΚΟΛΑΦΘΕΝΤΑ-UNHATCHED" sheetId="8" r:id="rId8"/>
    <sheet name=" ΑΥΓΑ ΑΝΑ ΦΩΛΙΑ-EGGS PER NESTS" sheetId="9" r:id="rId9"/>
    <sheet name="ΑΝΑΔΥΘΕΝΤΑ-EMERGENCED" sheetId="10" r:id="rId10"/>
    <sheet name="RELOCATED N" sheetId="11" r:id="rId11"/>
    <sheet name="ΠΕΡΙΕΧΟΜ ΦΩΛΙΑΣ-NEST CONTENT  " sheetId="12" r:id="rId12"/>
    <sheet name="FALSE CRAWLS DATA" sheetId="13" r:id="rId13"/>
    <sheet name="FALSE CRAWLS PEAKS " sheetId="14" r:id="rId14"/>
    <sheet name="NEST &amp;FALSE-C EVENT " sheetId="15" r:id="rId15"/>
    <sheet name="ΧΩΡΙΚΗ ΚΑΤΑΝΟΜΗ DISTRIBUTION " sheetId="16" r:id="rId16"/>
    <sheet name="INTERNESTING" sheetId="17" r:id="rId17"/>
    <sheet name="NO INFOR NEST" sheetId="18" r:id="rId18"/>
  </sheets>
  <externalReferences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<sst xmlns="http://schemas.openxmlformats.org/spreadsheetml/2006/main" count="964" uniqueCount="386">
  <si>
    <t>N.A.</t>
  </si>
  <si>
    <t xml:space="preserve"> The numbers in the brackets correspondent  the stable markers on the beach for the identification of nest location  </t>
  </si>
  <si>
    <t>® : Μετεγκατάσταση φωλίας /Nest relocation</t>
  </si>
  <si>
    <t>13P</t>
  </si>
  <si>
    <t>12P</t>
  </si>
  <si>
    <t>10P</t>
  </si>
  <si>
    <t>4P</t>
  </si>
  <si>
    <t>2P</t>
  </si>
  <si>
    <t>INTERVAL BETWEEN EMERGES</t>
  </si>
  <si>
    <t>HATCHLINGS NUMBER</t>
  </si>
  <si>
    <t xml:space="preserve">6th HATCHLINGS EMERGES </t>
  </si>
  <si>
    <t xml:space="preserve">5th HATCHLINGS EMERGENCE </t>
  </si>
  <si>
    <t xml:space="preserve">2nd HATCHLINGS EMERGES </t>
  </si>
  <si>
    <t>DURATION OF INCUBATION</t>
  </si>
  <si>
    <t>OVIPOSITION DAY</t>
  </si>
  <si>
    <t>NEST LOCATION</t>
  </si>
  <si>
    <t>TURTLE TAG NUMBER</t>
  </si>
  <si>
    <t>NEST NUMBER</t>
  </si>
  <si>
    <t>ΔΙΑΣΤΗΜΑ ΜΕΤΑΞΥ ΑΝΑΔΥΣΕΩΝ</t>
  </si>
  <si>
    <t>ΑΡΙΘΜ.ΝΕΟΣΣΩΝ</t>
  </si>
  <si>
    <t>6η ΑΝΑΔΥΣΗ ΝΕΟΣΣΩΝ</t>
  </si>
  <si>
    <t>5η ΑΝΑΔΥΣΗ ΝΕΟΣΣΩΝ</t>
  </si>
  <si>
    <t>4η ΑΝΑΔΥΣΗ ΝΕΟΣΣΩΝ</t>
  </si>
  <si>
    <t xml:space="preserve"> ΔΙΑΡΚΕΙΑ ΕΠΩΑΣΗΣ</t>
  </si>
  <si>
    <t>ΗΜΕΡΜ/ΝΙΑ ΩΟΤΟΚΙΑΣ</t>
  </si>
  <si>
    <t>ΘΕΣΗ ΦΩΛΙΑΣ</t>
  </si>
  <si>
    <t>ΑΡΙΘΜ.ΕΤΙΚΕΤΑΣ ΧΕΛΩΝΑΣ</t>
  </si>
  <si>
    <t>ΑΡΙΘΜ.ΦΩΛΙΑΣ</t>
  </si>
  <si>
    <t>Καμπύλο μήκος (cm)</t>
  </si>
  <si>
    <t>Ευθύ πλάτος(cm)</t>
  </si>
  <si>
    <t>Καμπύλο πλάτος(cm)</t>
  </si>
  <si>
    <t>Ώρα εξόδου(t)</t>
  </si>
  <si>
    <t xml:space="preserve">Προθάλαμος(t) </t>
  </si>
  <si>
    <t>Θάλαμος αυγών(t)</t>
  </si>
  <si>
    <t>Ωοτοκία(t)</t>
  </si>
  <si>
    <t>Κάλυψη φωλιάς(t)</t>
  </si>
  <si>
    <t>Καμουφλάζ (t)</t>
  </si>
  <si>
    <t>Επιστροφή(t)</t>
  </si>
  <si>
    <t>Ώρα εισόδου(t)</t>
  </si>
  <si>
    <t>LENGHT CURVED (cm)</t>
  </si>
  <si>
    <t>CURVED WIDTH (cm)</t>
  </si>
  <si>
    <t>EXIT TIME</t>
  </si>
  <si>
    <t>EGG CHAMBER (t)</t>
  </si>
  <si>
    <t>LAYING (t)</t>
  </si>
  <si>
    <t>STRAIGHT WIDTH (cm)</t>
  </si>
  <si>
    <t>COVERING (t)</t>
  </si>
  <si>
    <t>CAMOUFLAGE (t)</t>
  </si>
  <si>
    <t>RETURN (t)</t>
  </si>
  <si>
    <t>ENTER (t)</t>
  </si>
  <si>
    <t>1η ΑΝΑΔΥΣΗ ΝΕΟΣΣΩΝ</t>
  </si>
  <si>
    <t>2η ΑΝΑΔΥΣΗ ΝΕΟΣΣΩΝ</t>
  </si>
  <si>
    <t>3η ΑΝΑΔΥΣΗ ΝΕΟΣΣΩΝ</t>
  </si>
  <si>
    <t>161 - 180</t>
  </si>
  <si>
    <t>141 - 160</t>
  </si>
  <si>
    <t>121 - 140</t>
  </si>
  <si>
    <t>101 - 120</t>
  </si>
  <si>
    <t>81 - 100</t>
  </si>
  <si>
    <t>61 - 80</t>
  </si>
  <si>
    <t>41 - 60</t>
  </si>
  <si>
    <t>21 - 40</t>
  </si>
  <si>
    <t>1 - 20</t>
  </si>
  <si>
    <t>NO</t>
  </si>
  <si>
    <t>YES</t>
  </si>
  <si>
    <t>TURTLE SEEN</t>
  </si>
  <si>
    <t xml:space="preserve"> EGG CHAMBER</t>
  </si>
  <si>
    <t>NMBR OF TRACKS</t>
  </si>
  <si>
    <t>BODY PIT</t>
  </si>
  <si>
    <t>NEW TAG</t>
  </si>
  <si>
    <t>DATE</t>
  </si>
  <si>
    <t>(147-148)</t>
  </si>
  <si>
    <t xml:space="preserve"> </t>
  </si>
  <si>
    <t>Total number of nests</t>
  </si>
  <si>
    <t>Date ovi.</t>
  </si>
  <si>
    <t>Tag</t>
  </si>
  <si>
    <t>.</t>
  </si>
  <si>
    <t>ΗΜΕΡΜ</t>
  </si>
  <si>
    <t>BODYPIT</t>
  </si>
  <si>
    <t>Θάλαμος αυγών</t>
  </si>
  <si>
    <t>Προθάλαμος</t>
  </si>
  <si>
    <t>1FCP</t>
  </si>
  <si>
    <t>2FCP</t>
  </si>
  <si>
    <t>4FCK</t>
  </si>
  <si>
    <t>5FCP</t>
  </si>
  <si>
    <t>7FCP</t>
  </si>
  <si>
    <t>8FCK</t>
  </si>
  <si>
    <t>10FCP</t>
  </si>
  <si>
    <t>11FCK</t>
  </si>
  <si>
    <t>12FCK</t>
  </si>
  <si>
    <t>ΕΠΙ ΤΟΙΣ ΕΚΑΤΟ (%)</t>
  </si>
  <si>
    <t>ΕΤΙΚΕΤΤΑ/ΤAG</t>
  </si>
  <si>
    <t>ΘΕΣΗ ΦΩΛΙΑΣ                       /NEST LOCATION</t>
  </si>
  <si>
    <t>ΗΜΕΡΑ ΩΟΤΟΚΙΑΣ /LAYING DATE</t>
  </si>
  <si>
    <t>ΕΚΚΟΛΑΦΘΕΝΤΑ HATCHED</t>
  </si>
  <si>
    <t>ΜΗ ΕΚΚΟΛΑΦΘΕΝΤΑ UNHATCHED</t>
  </si>
  <si>
    <t>ΣΥΝΟΛΟ ΑΥΓΩΝ TOTAL EGGS</t>
  </si>
  <si>
    <t xml:space="preserve">1st HATCHLINGS EMERGES </t>
  </si>
  <si>
    <t xml:space="preserve">4th HATCHLINGS EMERGES </t>
  </si>
  <si>
    <t xml:space="preserve">3nd HATCHLINGS EMERGES </t>
  </si>
  <si>
    <r>
      <rPr>
        <b/>
        <sz val="6"/>
        <rFont val="Verdana"/>
        <family val="2"/>
      </rPr>
      <t xml:space="preserve">P </t>
    </r>
    <r>
      <rPr>
        <sz val="6"/>
        <rFont val="Verdana"/>
        <family val="2"/>
      </rPr>
      <t>: Παραλία "Ποταμάκια" /"Potamakia" beach</t>
    </r>
  </si>
  <si>
    <r>
      <rPr>
        <b/>
        <sz val="6"/>
        <rFont val="Verdana"/>
        <family val="2"/>
      </rPr>
      <t>N.A</t>
    </r>
    <r>
      <rPr>
        <sz val="6"/>
        <rFont val="Verdana"/>
        <family val="2"/>
      </rPr>
      <t>.: Μη διαθέσιμα στοιχεία / Not available data</t>
    </r>
  </si>
  <si>
    <r>
      <rPr>
        <b/>
        <sz val="6"/>
        <rFont val="Verdana"/>
        <family val="2"/>
      </rPr>
      <t>K</t>
    </r>
    <r>
      <rPr>
        <sz val="6"/>
        <rFont val="Verdana"/>
        <family val="2"/>
      </rPr>
      <t xml:space="preserve"> : Παραλία "Καμίνια" /"Kaminia"  beach</t>
    </r>
  </si>
  <si>
    <r>
      <rPr>
        <b/>
        <sz val="6"/>
        <rFont val="Verdana"/>
        <family val="2"/>
      </rPr>
      <t>(0-0:Οι</t>
    </r>
    <r>
      <rPr>
        <sz val="6"/>
        <rFont val="Verdana"/>
        <family val="2"/>
      </rPr>
      <t xml:space="preserve"> παρενθέσεις αντιστοιχούν στα σταθερά σημάδια  της ακτής   εξασφάλισης των θέσεων των φωλεών/ </t>
    </r>
  </si>
  <si>
    <t>NEST N°</t>
  </si>
  <si>
    <t>3P</t>
  </si>
  <si>
    <t>5P</t>
  </si>
  <si>
    <t>8K</t>
  </si>
  <si>
    <t>N</t>
  </si>
  <si>
    <t>4P®</t>
  </si>
  <si>
    <t>5P®</t>
  </si>
  <si>
    <t>10P(R)</t>
  </si>
  <si>
    <t>(140-141)</t>
  </si>
  <si>
    <t>(109-110)</t>
  </si>
  <si>
    <t>(150-151)</t>
  </si>
  <si>
    <t>(114-115)</t>
  </si>
  <si>
    <t>(146-147)</t>
  </si>
  <si>
    <t>1FCAB</t>
  </si>
  <si>
    <t>6FCP</t>
  </si>
  <si>
    <t>A. BARBARA</t>
  </si>
  <si>
    <t xml:space="preserve">1K </t>
  </si>
  <si>
    <t>6K</t>
  </si>
  <si>
    <t>7K</t>
  </si>
  <si>
    <t>9K</t>
  </si>
  <si>
    <t>14K</t>
  </si>
  <si>
    <t>15K</t>
  </si>
  <si>
    <t>18K</t>
  </si>
  <si>
    <t>19P</t>
  </si>
  <si>
    <t>20K</t>
  </si>
  <si>
    <t>21P</t>
  </si>
  <si>
    <t>22K</t>
  </si>
  <si>
    <t>23P</t>
  </si>
  <si>
    <t>(89-90)</t>
  </si>
  <si>
    <t>K121</t>
  </si>
  <si>
    <t>K120</t>
  </si>
  <si>
    <t>K118</t>
  </si>
  <si>
    <t>(127-128)</t>
  </si>
  <si>
    <t>K122</t>
  </si>
  <si>
    <t>(35-36)</t>
  </si>
  <si>
    <t>K152</t>
  </si>
  <si>
    <t>(34-35)</t>
  </si>
  <si>
    <t>(5-6)</t>
  </si>
  <si>
    <t>K145</t>
  </si>
  <si>
    <t>(73-74)</t>
  </si>
  <si>
    <t>K119</t>
  </si>
  <si>
    <t>452,C112</t>
  </si>
  <si>
    <t>(115-116)</t>
  </si>
  <si>
    <t>(75-76)</t>
  </si>
  <si>
    <t>(17-18)</t>
  </si>
  <si>
    <t>(20-21)</t>
  </si>
  <si>
    <t>(142-143)</t>
  </si>
  <si>
    <t>(43-44)</t>
  </si>
  <si>
    <t>(69-70)</t>
  </si>
  <si>
    <t>152,C114</t>
  </si>
  <si>
    <t>(33-34)</t>
  </si>
  <si>
    <t>(114-116)</t>
  </si>
  <si>
    <t>K125</t>
  </si>
  <si>
    <t>(15-16)</t>
  </si>
  <si>
    <t>19K</t>
  </si>
  <si>
    <t>(95-96)</t>
  </si>
  <si>
    <t>(138-139)</t>
  </si>
  <si>
    <t>(110-111)</t>
  </si>
  <si>
    <t>(16-17)</t>
  </si>
  <si>
    <t>11K</t>
  </si>
  <si>
    <t>12P®</t>
  </si>
  <si>
    <t>16K</t>
  </si>
  <si>
    <t>17P</t>
  </si>
  <si>
    <t>19K®</t>
  </si>
  <si>
    <t>21P®</t>
  </si>
  <si>
    <t>23P®</t>
  </si>
  <si>
    <t>24K</t>
  </si>
  <si>
    <t>25P®</t>
  </si>
  <si>
    <t>Hatchlings emerges data-Mounda beach 2006</t>
  </si>
  <si>
    <t>Δεδομένα ανάδυσης νεοσσών - Ακτή Μούντας 2006</t>
  </si>
  <si>
    <t>(Nesting data -Mounda beach 2006)</t>
  </si>
  <si>
    <t>Δεδομένα καταγραφής φωλιών -ακτή Μούντα 2006</t>
  </si>
  <si>
    <t>old(103-104) new(109-110)</t>
  </si>
  <si>
    <t>old (102-103)new (110-111)</t>
  </si>
  <si>
    <t>old (72-73) new (69-70)</t>
  </si>
  <si>
    <t>old (107-108) new (110-111)</t>
  </si>
  <si>
    <t>25P</t>
  </si>
  <si>
    <t>SKALA</t>
  </si>
  <si>
    <t>1SKA</t>
  </si>
  <si>
    <t>2SKA</t>
  </si>
  <si>
    <t>(51-53)</t>
  </si>
  <si>
    <t>(51-52)</t>
  </si>
  <si>
    <t>FALSE CRAWL EVENT NUMBER</t>
  </si>
  <si>
    <t>(134-135)</t>
  </si>
  <si>
    <t>3FCK</t>
  </si>
  <si>
    <t>(2-3)</t>
  </si>
  <si>
    <t>1FCSKA</t>
  </si>
  <si>
    <t>(105-1069</t>
  </si>
  <si>
    <t>9FCK</t>
  </si>
  <si>
    <t>(13-14)</t>
  </si>
  <si>
    <t>(135-136)</t>
  </si>
  <si>
    <t>(14-15)</t>
  </si>
  <si>
    <t>13FCK</t>
  </si>
  <si>
    <t>(71-72)</t>
  </si>
  <si>
    <t>14FCK</t>
  </si>
  <si>
    <t>(27-28)</t>
  </si>
  <si>
    <t>15FCP</t>
  </si>
  <si>
    <t>(93-94)</t>
  </si>
  <si>
    <t>16FCK</t>
  </si>
  <si>
    <t>17FCK</t>
  </si>
  <si>
    <t>18FCK</t>
  </si>
  <si>
    <t>(39-40)</t>
  </si>
  <si>
    <t>19FCP</t>
  </si>
  <si>
    <t>(101-102)</t>
  </si>
  <si>
    <t>617,611</t>
  </si>
  <si>
    <t xml:space="preserve">False crawl </t>
  </si>
  <si>
    <t>19FCK</t>
  </si>
  <si>
    <t>1:K121</t>
  </si>
  <si>
    <t>2:K120</t>
  </si>
  <si>
    <t>3:K118</t>
  </si>
  <si>
    <t>5:K122</t>
  </si>
  <si>
    <t>6:K152</t>
  </si>
  <si>
    <t>7:K145</t>
  </si>
  <si>
    <t>8:K119</t>
  </si>
  <si>
    <t>9:452,C112</t>
  </si>
  <si>
    <t>10:152,C114</t>
  </si>
  <si>
    <t>11:K125</t>
  </si>
  <si>
    <t>1K</t>
  </si>
  <si>
    <t>Nest n°</t>
  </si>
  <si>
    <t>Date oviposition</t>
  </si>
  <si>
    <t>ΙΧΝΗ (ΑΡΙΘΜΟΣ)</t>
  </si>
  <si>
    <t>Tags</t>
  </si>
  <si>
    <t>Ετικέτες</t>
  </si>
  <si>
    <t>Φωλιά 2η</t>
  </si>
  <si>
    <t xml:space="preserve">Φωλιά 1η </t>
  </si>
  <si>
    <t>Ημερομηνία ωοτοκίας</t>
  </si>
  <si>
    <t>False crawl  date</t>
  </si>
  <si>
    <t xml:space="preserve">Nest 2nd </t>
  </si>
  <si>
    <t xml:space="preserve">Ημερομηνία </t>
  </si>
  <si>
    <t>Nest 3rd</t>
  </si>
  <si>
    <t xml:space="preserve">Φωλία 3η </t>
  </si>
  <si>
    <t>Nest 1st</t>
  </si>
  <si>
    <t xml:space="preserve">   Συνολικός αριθμός φωλιών</t>
  </si>
  <si>
    <t>P="Ποταμάκια"/Potamakia</t>
  </si>
  <si>
    <t>K="Καμίνια" / Kaminia</t>
  </si>
  <si>
    <t>FC=Αποτυχημένη προσπάθεια ωοτοκίας / False crawl</t>
  </si>
  <si>
    <t>16FCΚ</t>
  </si>
  <si>
    <t>Ημερομηνία αποτυχ.προπάθειας(FC)</t>
  </si>
  <si>
    <t xml:space="preserve">Αποτυχημένη προσπάθεια (FC) </t>
  </si>
  <si>
    <t xml:space="preserve">Αποτυχημένη προσπάθεια(FC)1η </t>
  </si>
  <si>
    <t>Laying date</t>
  </si>
  <si>
    <t>Προθάλαμος/</t>
  </si>
  <si>
    <t>N° of nests per turtle</t>
  </si>
  <si>
    <t>Females</t>
  </si>
  <si>
    <t>ΘΕΣΗ</t>
  </si>
  <si>
    <t>LOCATION</t>
  </si>
  <si>
    <t>ΝΕΑ ΕΤΙΚΕΤΤΑ</t>
  </si>
  <si>
    <t>Αποτυχημένες προσπάθειες</t>
  </si>
  <si>
    <t>KORONI</t>
  </si>
  <si>
    <t>1KOR</t>
  </si>
  <si>
    <t>(K1-K2-K3)</t>
  </si>
  <si>
    <t>2KOR®</t>
  </si>
  <si>
    <t>(K4-K5-K6)</t>
  </si>
  <si>
    <t>3KOR</t>
  </si>
  <si>
    <t>(12-13)</t>
  </si>
  <si>
    <t>4KOR</t>
  </si>
  <si>
    <t>(K10-K11-K12)</t>
  </si>
  <si>
    <t>5KOR</t>
  </si>
  <si>
    <t>(K13-K14-K15)</t>
  </si>
  <si>
    <t>6KOR</t>
  </si>
  <si>
    <t>(K18-K19)</t>
  </si>
  <si>
    <t>VINEYARD</t>
  </si>
  <si>
    <t>1SV</t>
  </si>
  <si>
    <t>LIXURI</t>
  </si>
  <si>
    <t>M1-(N1)</t>
  </si>
  <si>
    <t>K2</t>
  </si>
  <si>
    <t>M1-(N4)</t>
  </si>
  <si>
    <t>M1</t>
  </si>
  <si>
    <t>1FCSIS</t>
  </si>
  <si>
    <t>2FCSIS</t>
  </si>
  <si>
    <t>(50-51)</t>
  </si>
  <si>
    <t>N0</t>
  </si>
  <si>
    <t>1FCSV</t>
  </si>
  <si>
    <t>2FCSV</t>
  </si>
  <si>
    <t>1FCLEF</t>
  </si>
  <si>
    <t>(36-37)</t>
  </si>
  <si>
    <t>K158</t>
  </si>
  <si>
    <t>2FCLEF</t>
  </si>
  <si>
    <t>3FCLEF</t>
  </si>
  <si>
    <t>4FCLEF</t>
  </si>
  <si>
    <t>(19-20)</t>
  </si>
  <si>
    <t>5FCLEF</t>
  </si>
  <si>
    <t>K157</t>
  </si>
  <si>
    <t>6FCLEF</t>
  </si>
  <si>
    <t>7FCLEF</t>
  </si>
  <si>
    <t>K147</t>
  </si>
  <si>
    <t>8FCLEF</t>
  </si>
  <si>
    <t>(2-3A)</t>
  </si>
  <si>
    <t>9FCLEF</t>
  </si>
  <si>
    <t>(1-2-3)</t>
  </si>
  <si>
    <t>10FCLEF</t>
  </si>
  <si>
    <t>(25-26)</t>
  </si>
  <si>
    <t>11FCLEF</t>
  </si>
  <si>
    <t>12FCLEF</t>
  </si>
  <si>
    <t>13FCLEF</t>
  </si>
  <si>
    <t>14FCLEF</t>
  </si>
  <si>
    <t>15FCLEF</t>
  </si>
  <si>
    <t>(4-5)</t>
  </si>
  <si>
    <t>MI-(F1)</t>
  </si>
  <si>
    <t>MI-(N2)</t>
  </si>
  <si>
    <t>M2-(F3)</t>
  </si>
  <si>
    <t>MI-(F2)</t>
  </si>
  <si>
    <t>KI-(N3)</t>
  </si>
  <si>
    <t>M1-(F8)</t>
  </si>
  <si>
    <t>K3-(F9)</t>
  </si>
  <si>
    <t>Φωλιές χωρίς πληροφορίες (ωοτοκίας, εκκόλαψης και ετικέτα χελώνας)/ Nests without information(laying,incubation and turtle tag number)</t>
  </si>
  <si>
    <r>
      <rPr>
        <sz val="6"/>
        <rFont val="Verdana"/>
        <family val="2"/>
      </rPr>
      <t>Σύνολο αριθμού  εκκολαφθέντων (άδεια κελύφη) /</t>
    </r>
    <r>
      <rPr>
        <b/>
        <sz val="6"/>
        <rFont val="Verdana"/>
        <family val="2"/>
      </rPr>
      <t xml:space="preserve"> Hatched (empty shells)</t>
    </r>
  </si>
  <si>
    <r>
      <t xml:space="preserve">Μη εκκολαφθέντα / </t>
    </r>
    <r>
      <rPr>
        <b/>
        <sz val="6"/>
        <rFont val="Verdana"/>
        <family val="2"/>
      </rPr>
      <t>Unhatched</t>
    </r>
  </si>
  <si>
    <t>Έμβρυα σε διάφορα στάδια ανάπτυξης /Embryos in different stadium of developement</t>
  </si>
  <si>
    <t>Μη επωασμένα (λέκιθος  αυγού χωρίς  ένδειξη κηλίδας ματιού)/Yolked (no eye spot)</t>
  </si>
  <si>
    <t>Αυγά ανώμαλης μορφολογίας   /Eggs odd shaped</t>
  </si>
  <si>
    <t>Σύνολο αριθμού αυγών</t>
  </si>
  <si>
    <t xml:space="preserve">EGGS TOTAL N° </t>
  </si>
  <si>
    <t>ΑΡΙΘΜ.ΦΩΛΙΑΣ/NEST N°</t>
  </si>
  <si>
    <t>Σύνολο αριθμού αυγών/TOTAL EGGS N°</t>
  </si>
  <si>
    <t>WEEKS</t>
  </si>
  <si>
    <t xml:space="preserve">Επισημασμένες χελώνες </t>
  </si>
  <si>
    <r>
      <rPr>
        <b/>
        <sz val="6"/>
        <rFont val="Verdana"/>
        <family val="2"/>
      </rPr>
      <t xml:space="preserve">Αριθμός </t>
    </r>
    <r>
      <rPr>
        <sz val="6"/>
        <rFont val="Verdana"/>
        <family val="2"/>
      </rPr>
      <t>(Number)</t>
    </r>
  </si>
  <si>
    <t>ΑΡΙΘΜ.ΕΤΙΚΕΤΑΣ ΧΕΛΩΝΑΣ &amp;</t>
  </si>
  <si>
    <t>N.A</t>
  </si>
  <si>
    <t>Αριθ.φωλιών ανά χελώνα</t>
  </si>
  <si>
    <r>
      <t xml:space="preserve">ΠΙΝΑΚΑΣ 1. Σύνολο  αριθμού  αυγών ανά φωλιά                                                                                                                                                                                                               </t>
    </r>
    <r>
      <rPr>
        <sz val="8.5"/>
        <rFont val="Verdana"/>
        <family val="2"/>
      </rPr>
      <t xml:space="preserve"> (Eggs total number per nest)</t>
    </r>
  </si>
  <si>
    <r>
      <t xml:space="preserve">ΠΙΝΑΚΑΣ 2(α). Σύνολο  αριθμού επωασθέντων                                                                                                                                                  </t>
    </r>
    <r>
      <rPr>
        <sz val="8.5"/>
        <rFont val="Verdana"/>
        <family val="2"/>
      </rPr>
      <t xml:space="preserve"> (Eggs total  incubated number )           </t>
    </r>
    <r>
      <rPr>
        <b/>
        <sz val="8.5"/>
        <rFont val="Verdana"/>
        <family val="2"/>
      </rPr>
      <t xml:space="preserve">             </t>
    </r>
  </si>
  <si>
    <r>
      <t xml:space="preserve"> ΠΙΝΑΚΑΣ 2(β).  Σύνολο αριθμού μη επωασθέντων                                                          </t>
    </r>
    <r>
      <rPr>
        <sz val="8"/>
        <rFont val="Verdana"/>
        <family val="2"/>
      </rPr>
      <t xml:space="preserve"> (Eggs total non incubated number)</t>
    </r>
  </si>
  <si>
    <r>
      <rPr>
        <b/>
        <sz val="6"/>
        <rFont val="Verdana"/>
        <family val="2"/>
      </rPr>
      <t xml:space="preserve">3(α)1.Αναδυθέντα </t>
    </r>
    <r>
      <rPr>
        <sz val="6"/>
        <rFont val="Verdana"/>
        <family val="2"/>
      </rPr>
      <t>(Emergenced)</t>
    </r>
  </si>
  <si>
    <r>
      <rPr>
        <b/>
        <sz val="6"/>
        <rFont val="Verdana"/>
        <family val="2"/>
      </rPr>
      <t>2(β)1) Λέκιθος  αυγού χωρίς  ένδειξη κηλίδας ματιού                     (</t>
    </r>
    <r>
      <rPr>
        <sz val="6"/>
        <rFont val="Verdana"/>
        <family val="2"/>
      </rPr>
      <t>Yolked non eye spot)</t>
    </r>
  </si>
  <si>
    <r>
      <rPr>
        <b/>
        <sz val="6"/>
        <rFont val="Verdana"/>
        <family val="2"/>
      </rPr>
      <t>2(β)2. Αυγά ανώμαλης μορφολογίας</t>
    </r>
    <r>
      <rPr>
        <sz val="6"/>
        <rFont val="Verdana"/>
        <family val="2"/>
      </rPr>
      <t xml:space="preserve">                      (Eggs odd shaped)</t>
    </r>
  </si>
  <si>
    <r>
      <t xml:space="preserve">ΠΙΝΑΚΑΣ 3(α).  Σύνολο αριθμού εκκολαφθέντων(άδεια κελύφη)                                                                 </t>
    </r>
    <r>
      <rPr>
        <sz val="8.5"/>
        <rFont val="Verdana"/>
        <family val="2"/>
      </rPr>
      <t xml:space="preserve">                                                          (Total hatched number )</t>
    </r>
  </si>
  <si>
    <r>
      <t xml:space="preserve">ΠΙΝΑΚΑΣ 3(β). Σύνολο αριθμού μη εκκολαφθέντων                                      </t>
    </r>
    <r>
      <rPr>
        <sz val="8.5"/>
        <rFont val="Verdana"/>
        <family val="2"/>
      </rPr>
      <t>(Total unhatched number)</t>
    </r>
    <r>
      <rPr>
        <b/>
        <sz val="8.5"/>
        <rFont val="Verdana"/>
        <family val="2"/>
      </rPr>
      <t xml:space="preserve"> </t>
    </r>
  </si>
  <si>
    <r>
      <rPr>
        <b/>
        <sz val="6"/>
        <rFont val="Verdana"/>
        <family val="2"/>
      </rPr>
      <t xml:space="preserve">3(β)1.Έμβρυα σε διάφορα στάδια ανάπτυξης </t>
    </r>
    <r>
      <rPr>
        <sz val="6"/>
        <rFont val="Verdana"/>
        <family val="2"/>
      </rPr>
      <t>(Diferent levels embryos  development)</t>
    </r>
  </si>
  <si>
    <t>617,611 INVESTIGATION</t>
  </si>
  <si>
    <t>EXCAVATION DAY</t>
  </si>
  <si>
    <t>EXCAVATION DATE</t>
  </si>
  <si>
    <r>
      <rPr>
        <b/>
        <sz val="6"/>
        <rFont val="Verdana"/>
        <family val="2"/>
      </rPr>
      <t xml:space="preserve">3(α)2 Νεκρά στην φωλιά                         </t>
    </r>
    <r>
      <rPr>
        <sz val="6"/>
        <rFont val="Verdana"/>
        <family val="2"/>
      </rPr>
      <t>(Not emergenced)</t>
    </r>
  </si>
  <si>
    <t>Εκκολαφθέντα (νεκρά στην φωλιά)/ Not emergenced</t>
  </si>
  <si>
    <t>Εκκολαφθέντα (έφτασαν στην θάλασσα) /Emergenced</t>
  </si>
  <si>
    <t>Αριθμός (Number)</t>
  </si>
  <si>
    <r>
      <rPr>
        <sz val="8"/>
        <rFont val="Verdana"/>
        <family val="2"/>
      </rPr>
      <t xml:space="preserve">Σύνολο αριθμού μη επωασθέντων/ </t>
    </r>
    <r>
      <rPr>
        <b/>
        <sz val="8"/>
        <rFont val="Verdana"/>
        <family val="2"/>
      </rPr>
      <t>Eggs total not incubated number</t>
    </r>
  </si>
  <si>
    <r>
      <t>Σύνολο  αριθμού επωασθέντων/</t>
    </r>
    <r>
      <rPr>
        <b/>
        <sz val="8"/>
        <rFont val="Verdana"/>
        <family val="2"/>
      </rPr>
      <t>Eggs total incubated number</t>
    </r>
  </si>
  <si>
    <r>
      <t>Σύνολο  αριθμού  αυγών ανά φωλιά/</t>
    </r>
    <r>
      <rPr>
        <b/>
        <sz val="8"/>
        <rFont val="Verdana"/>
        <family val="2"/>
      </rPr>
      <t>Eggs total number per nest</t>
    </r>
  </si>
  <si>
    <t xml:space="preserve">Αριθμός (Number) </t>
  </si>
  <si>
    <t>Φωλιές
(Nests)</t>
  </si>
  <si>
    <t>Incubated</t>
  </si>
  <si>
    <t>επωασθέντων/Incubated</t>
  </si>
  <si>
    <t>μη επωασθέντων/Non incubated</t>
  </si>
  <si>
    <r>
      <rPr>
        <b/>
        <sz val="8"/>
        <rFont val="Verdana"/>
        <family val="2"/>
      </rPr>
      <t xml:space="preserve">ΑΡΙΘΜΟΣ ΦΩΛΙΑΣ  </t>
    </r>
    <r>
      <rPr>
        <sz val="8"/>
        <rFont val="Verdana"/>
        <family val="2"/>
      </rPr>
      <t xml:space="preserve"> (NEST N°)</t>
    </r>
  </si>
  <si>
    <t>Hatched</t>
  </si>
  <si>
    <t xml:space="preserve"> Νεκρά στην φωλιά                         (Not emergenced)</t>
  </si>
  <si>
    <t>ΑΡΙΘΜΟΣ ΦΩΛΙΑΣ   (NEST N°)</t>
  </si>
  <si>
    <t>Σύνολο  αριθμού  αυγών ανά φωλιά (Eggs total number per nest)</t>
  </si>
  <si>
    <t>Σύνολο  αριθμού  αυγών ανά φωλιά/Nest eggs total number</t>
  </si>
  <si>
    <t>Σύνολο αριθμού μη εκκολαφθέντων                                     /Unhatched number</t>
  </si>
  <si>
    <r>
      <rPr>
        <b/>
        <sz val="6"/>
        <rFont val="Verdana"/>
        <family val="2"/>
      </rPr>
      <t xml:space="preserve">Λέκιθος  αυγού χωρίς  ένδειξη κηλίδας ματιού </t>
    </r>
    <r>
      <rPr>
        <sz val="6"/>
        <rFont val="Verdana"/>
        <family val="2"/>
      </rPr>
      <t xml:space="preserve">                                                 Yolked with non eye spot</t>
    </r>
  </si>
  <si>
    <r>
      <rPr>
        <b/>
        <sz val="6"/>
        <rFont val="Verdana"/>
        <family val="2"/>
      </rPr>
      <t xml:space="preserve">Αναδυθέντα  </t>
    </r>
    <r>
      <rPr>
        <sz val="6"/>
        <rFont val="Verdana"/>
        <family val="2"/>
      </rPr>
      <t xml:space="preserve">                                                                                         Emergenced hatchlings</t>
    </r>
  </si>
  <si>
    <r>
      <rPr>
        <b/>
        <sz val="6"/>
        <rFont val="Verdana"/>
        <family val="2"/>
      </rPr>
      <t xml:space="preserve">Νεκρά στη φωλιά </t>
    </r>
    <r>
      <rPr>
        <sz val="6"/>
        <rFont val="Verdana"/>
        <family val="2"/>
      </rPr>
      <t xml:space="preserve">                                                                                                                   Not emerge hatchlings</t>
    </r>
  </si>
  <si>
    <r>
      <rPr>
        <b/>
        <sz val="6"/>
        <color indexed="8"/>
        <rFont val="Verdana"/>
        <family val="2"/>
      </rPr>
      <t xml:space="preserve">Έμβρυα σε διάφορα στάδια ανάπτυξης    </t>
    </r>
    <r>
      <rPr>
        <sz val="6"/>
        <color indexed="8"/>
        <rFont val="Verdana"/>
        <family val="2"/>
      </rPr>
      <t xml:space="preserve">                                                         Hatched (Diferent leveles embryos  development)            </t>
    </r>
  </si>
  <si>
    <r>
      <rPr>
        <b/>
        <sz val="6"/>
        <color indexed="8"/>
        <rFont val="Verdana"/>
        <family val="2"/>
      </rPr>
      <t>Αυγά ανώμαλης μορφολογίας</t>
    </r>
    <r>
      <rPr>
        <sz val="6"/>
        <color indexed="8"/>
        <rFont val="Verdana"/>
        <family val="2"/>
      </rPr>
      <t xml:space="preserve">                                                                                  Odd shaped</t>
    </r>
  </si>
  <si>
    <t>%</t>
  </si>
  <si>
    <t>Eggs total</t>
  </si>
  <si>
    <t>Not incubated</t>
  </si>
  <si>
    <t>Hatchlings</t>
  </si>
  <si>
    <t>Emergenced</t>
  </si>
  <si>
    <t>Not emergenced</t>
  </si>
  <si>
    <t>Λέκιθος αυγού χωρίς ένδειξη κηλίδας ματιού
(Yolked  non eye spot)</t>
  </si>
  <si>
    <t xml:space="preserve">Αυγά ανώμαλης μορφολογίας   
  (Eggs odd shaped)
</t>
  </si>
  <si>
    <t>ΦΩΛΙΕΣ/NEST 2006</t>
  </si>
  <si>
    <t>False crawl</t>
  </si>
  <si>
    <t>Potamakia</t>
  </si>
  <si>
    <t>Kaminia</t>
  </si>
  <si>
    <t>Nest</t>
  </si>
  <si>
    <t>05/06-11/06</t>
  </si>
  <si>
    <t>29/05-04/06</t>
  </si>
  <si>
    <t>19/06-25/06</t>
  </si>
  <si>
    <t>26/06-02/07</t>
  </si>
  <si>
    <t>03/07-09/07</t>
  </si>
  <si>
    <t>10/07-16/07</t>
  </si>
  <si>
    <t>17/07-23/07</t>
  </si>
  <si>
    <t>24/07-30/07</t>
  </si>
  <si>
    <t xml:space="preserve">31/07-06/08 </t>
  </si>
  <si>
    <t>NUMBER OF TRACKS</t>
  </si>
  <si>
    <t>12/06-18/06</t>
  </si>
  <si>
    <t>FALSE CRAWL NUMBER</t>
  </si>
  <si>
    <r>
      <rPr>
        <b/>
        <sz val="8"/>
        <rFont val="Verdana"/>
        <family val="2"/>
      </rPr>
      <t>Σταθερά σημάδια  ακτής</t>
    </r>
    <r>
      <rPr>
        <sz val="8"/>
        <rFont val="Verdana"/>
        <family val="2"/>
      </rPr>
      <t xml:space="preserve">    (Beach markers)   </t>
    </r>
  </si>
  <si>
    <r>
      <rPr>
        <b/>
        <sz val="8"/>
        <rFont val="Verdana"/>
        <family val="2"/>
      </rPr>
      <t xml:space="preserve">Αριθμός φωλιάς </t>
    </r>
    <r>
      <rPr>
        <sz val="8"/>
        <rFont val="Verdana"/>
        <family val="2"/>
      </rPr>
      <t>(Nest number )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</si>
</sst>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10]d\-mmm;@"/>
    <numFmt numFmtId="165" formatCode="d/m/yy;@"/>
    <numFmt numFmtId="166" formatCode="#,##0_ ;[Red]\-#,##0\ "/>
    <numFmt numFmtId="167" formatCode="0.000000"/>
    <numFmt numFmtId="168" formatCode="0.00000"/>
    <numFmt numFmtId="169" formatCode="0.0000"/>
    <numFmt numFmtId="170" formatCode="0.000"/>
  </numFmts>
  <fonts count="115">
    <font>
      <sz val="10"/>
      <name val="Arial Greek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8"/>
      <name val="Verdana"/>
      <family val="2"/>
    </font>
    <font>
      <sz val="9"/>
      <name val="Verdana"/>
      <family val="2"/>
    </font>
    <font>
      <b/>
      <i/>
      <u val="single"/>
      <sz val="18"/>
      <name val="Verdana"/>
      <family val="2"/>
    </font>
    <font>
      <b/>
      <i/>
      <u val="single"/>
      <sz val="11"/>
      <name val="Verdana"/>
      <family val="2"/>
    </font>
    <font>
      <b/>
      <i/>
      <u val="single"/>
      <sz val="10"/>
      <name val="Verdana"/>
      <family val="2"/>
    </font>
    <font>
      <b/>
      <i/>
      <sz val="14"/>
      <name val="Verdana"/>
      <family val="2"/>
    </font>
    <font>
      <i/>
      <u val="single"/>
      <sz val="14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b/>
      <sz val="8"/>
      <name val="Verdana"/>
      <family val="2"/>
    </font>
    <font>
      <b/>
      <sz val="6"/>
      <name val="Verdana"/>
      <family val="2"/>
    </font>
    <font>
      <b/>
      <sz val="6"/>
      <name val="Arial"/>
      <family val="2"/>
    </font>
    <font>
      <sz val="6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i/>
      <sz val="6"/>
      <name val="Verdana"/>
      <family val="2"/>
    </font>
    <font>
      <sz val="6"/>
      <name val="Arial"/>
      <family val="2"/>
    </font>
    <font>
      <sz val="6"/>
      <name val="Arial Greek"/>
      <family val="0"/>
    </font>
    <font>
      <b/>
      <sz val="6"/>
      <color indexed="8"/>
      <name val="Verdana"/>
      <family val="2"/>
    </font>
    <font>
      <sz val="8.5"/>
      <name val="Arial Greek"/>
      <family val="0"/>
    </font>
    <font>
      <sz val="4"/>
      <name val="Verdana"/>
      <family val="2"/>
    </font>
    <font>
      <sz val="4"/>
      <name val="Arial Greek"/>
      <family val="0"/>
    </font>
    <font>
      <b/>
      <sz val="10"/>
      <name val="Verdana"/>
      <family val="2"/>
    </font>
    <font>
      <sz val="6"/>
      <color indexed="8"/>
      <name val="Verdana"/>
      <family val="2"/>
    </font>
    <font>
      <b/>
      <sz val="8"/>
      <name val="Arial"/>
      <family val="2"/>
    </font>
    <font>
      <b/>
      <sz val="9"/>
      <name val="Verdana"/>
      <family val="2"/>
    </font>
    <font>
      <b/>
      <sz val="9"/>
      <name val="Arial Greek"/>
      <family val="0"/>
    </font>
    <font>
      <b/>
      <sz val="10"/>
      <name val="Arial Greek"/>
      <family val="0"/>
    </font>
    <font>
      <sz val="10"/>
      <color indexed="8"/>
      <name val="Arial Greek"/>
      <family val="0"/>
    </font>
    <font>
      <sz val="8"/>
      <name val="Arial Greek"/>
      <family val="0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0"/>
      <color indexed="9"/>
      <name val="Calibri"/>
      <family val="2"/>
    </font>
    <font>
      <sz val="8"/>
      <color indexed="9"/>
      <name val="Verdana"/>
      <family val="2"/>
    </font>
    <font>
      <b/>
      <sz val="10"/>
      <color indexed="9"/>
      <name val="Verdana"/>
      <family val="2"/>
    </font>
    <font>
      <b/>
      <sz val="8"/>
      <color indexed="8"/>
      <name val="Verdana"/>
      <family val="2"/>
    </font>
    <font>
      <sz val="10"/>
      <color indexed="8"/>
      <name val="Verdan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10"/>
      <name val="Verdana"/>
      <family val="2"/>
    </font>
    <font>
      <sz val="8.5"/>
      <color indexed="8"/>
      <name val="Verdana"/>
      <family val="2"/>
    </font>
    <font>
      <sz val="8"/>
      <color indexed="8"/>
      <name val="Verdana"/>
      <family val="2"/>
    </font>
    <font>
      <sz val="10"/>
      <color indexed="10"/>
      <name val="Arial Greek"/>
      <family val="0"/>
    </font>
    <font>
      <sz val="8.5"/>
      <color indexed="8"/>
      <name val="Calibri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8.5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i/>
      <sz val="6"/>
      <color indexed="8"/>
      <name val="Verdana"/>
      <family val="2"/>
    </font>
    <font>
      <i/>
      <sz val="6"/>
      <color indexed="8"/>
      <name val="Verdana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9"/>
      <name val="Verdana"/>
      <family val="2"/>
    </font>
    <font>
      <sz val="11"/>
      <color indexed="9"/>
      <name val="Verdana"/>
      <family val="2"/>
    </font>
    <font>
      <b/>
      <sz val="6"/>
      <color indexed="9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8"/>
      <color indexed="8"/>
      <name val="Calibri"/>
      <family val="2"/>
    </font>
    <font>
      <sz val="10.5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0.5"/>
      <color indexed="8"/>
      <name val="Calibri"/>
      <family val="2"/>
    </font>
    <font>
      <i/>
      <sz val="10.5"/>
      <color indexed="8"/>
      <name val="Calibri"/>
      <family val="2"/>
    </font>
    <font>
      <b/>
      <sz val="10"/>
      <color indexed="8"/>
      <name val="Verdana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rgb="FFFF0000"/>
      <name val="Verdana"/>
      <family val="2"/>
    </font>
    <font>
      <sz val="6"/>
      <color rgb="FF000000"/>
      <name val="Verdana"/>
      <family val="2"/>
    </font>
    <font>
      <b/>
      <sz val="6"/>
      <color rgb="FF000000"/>
      <name val="Verdana"/>
      <family val="2"/>
    </font>
    <font>
      <sz val="8.5"/>
      <color rgb="FF000000"/>
      <name val="Verdana"/>
      <family val="2"/>
    </font>
    <font>
      <sz val="8"/>
      <color rgb="FF000000"/>
      <name val="Verdana"/>
      <family val="2"/>
    </font>
    <font>
      <sz val="10"/>
      <color rgb="FFFF0000"/>
      <name val="Arial Greek"/>
      <family val="0"/>
    </font>
    <font>
      <sz val="8.5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DD9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/>
      <top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 style="thin"/>
    </border>
    <border>
      <left style="thin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/>
      <right style="medium"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3" fillId="20" borderId="0" applyNumberFormat="0" applyBorder="0" applyAlignment="0" applyProtection="0"/>
    <xf numFmtId="0" fontId="94" fillId="21" borderId="1" applyNumberFormat="0" applyAlignment="0" applyProtection="0"/>
    <xf numFmtId="0" fontId="95" fillId="22" borderId="2" applyNumberFormat="0" applyAlignment="0" applyProtection="0"/>
    <xf numFmtId="0" fontId="96" fillId="0" borderId="3" applyNumberFormat="0" applyFill="0" applyAlignment="0" applyProtection="0"/>
    <xf numFmtId="0" fontId="97" fillId="0" borderId="0" applyNumberFormat="0" applyFill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8" fillId="29" borderId="1" applyNumberFormat="0" applyAlignment="0" applyProtection="0"/>
    <xf numFmtId="0" fontId="9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31" borderId="0" applyNumberFormat="0" applyBorder="0" applyAlignment="0" applyProtection="0"/>
    <xf numFmtId="0" fontId="4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1" fillId="21" borderId="5" applyNumberFormat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6" applyNumberFormat="0" applyFill="0" applyAlignment="0" applyProtection="0"/>
    <xf numFmtId="0" fontId="106" fillId="0" borderId="7" applyNumberFormat="0" applyFill="0" applyAlignment="0" applyProtection="0"/>
    <xf numFmtId="0" fontId="97" fillId="0" borderId="8" applyNumberFormat="0" applyFill="0" applyAlignment="0" applyProtection="0"/>
    <xf numFmtId="0" fontId="107" fillId="0" borderId="9" applyNumberFormat="0" applyFill="0" applyAlignment="0" applyProtection="0"/>
    <xf numFmtId="0" fontId="4" fillId="0" borderId="0">
      <alignment/>
      <protection/>
    </xf>
    <xf numFmtId="0" fontId="91" fillId="0" borderId="0">
      <alignment/>
      <protection/>
    </xf>
    <xf numFmtId="9" fontId="4" fillId="0" borderId="0" applyFont="0" applyFill="0" applyBorder="0" applyAlignment="0" applyProtection="0"/>
  </cellStyleXfs>
  <cellXfs count="575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1" fontId="12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51">
      <alignment/>
      <protection/>
    </xf>
    <xf numFmtId="14" fontId="2" fillId="0" borderId="0" xfId="51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5" fillId="0" borderId="0" xfId="51" applyFont="1">
      <alignment/>
      <protection/>
    </xf>
    <xf numFmtId="0" fontId="5" fillId="0" borderId="0" xfId="51" applyFont="1" applyAlignment="1">
      <alignment horizontal="center"/>
      <protection/>
    </xf>
    <xf numFmtId="17" fontId="5" fillId="0" borderId="0" xfId="51" applyNumberFormat="1" applyFont="1">
      <alignment/>
      <protection/>
    </xf>
    <xf numFmtId="17" fontId="5" fillId="33" borderId="0" xfId="51" applyNumberFormat="1" applyFont="1" applyFill="1" applyBorder="1">
      <alignment/>
      <protection/>
    </xf>
    <xf numFmtId="0" fontId="1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14" fillId="0" borderId="0" xfId="0" applyFont="1" applyAlignment="1">
      <alignment/>
    </xf>
    <xf numFmtId="0" fontId="91" fillId="0" borderId="0" xfId="52">
      <alignment/>
      <protection/>
    </xf>
    <xf numFmtId="0" fontId="5" fillId="0" borderId="0" xfId="0" applyFont="1" applyBorder="1" applyAlignment="1">
      <alignment wrapText="1"/>
    </xf>
    <xf numFmtId="0" fontId="17" fillId="3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7" fillId="33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1" fontId="17" fillId="33" borderId="10" xfId="0" applyNumberFormat="1" applyFont="1" applyFill="1" applyBorder="1" applyAlignment="1">
      <alignment horizontal="center"/>
    </xf>
    <xf numFmtId="16" fontId="17" fillId="33" borderId="10" xfId="0" applyNumberFormat="1" applyFont="1" applyFill="1" applyBorder="1" applyAlignment="1">
      <alignment horizontal="center"/>
    </xf>
    <xf numFmtId="3" fontId="17" fillId="33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20" fontId="21" fillId="0" borderId="10" xfId="0" applyNumberFormat="1" applyFont="1" applyBorder="1" applyAlignment="1">
      <alignment horizontal="center"/>
    </xf>
    <xf numFmtId="20" fontId="17" fillId="0" borderId="10" xfId="0" applyNumberFormat="1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15" fillId="35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46" fontId="21" fillId="0" borderId="10" xfId="0" applyNumberFormat="1" applyFont="1" applyBorder="1" applyAlignment="1">
      <alignment horizontal="center"/>
    </xf>
    <xf numFmtId="3" fontId="21" fillId="0" borderId="10" xfId="58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1" fontId="21" fillId="0" borderId="10" xfId="0" applyNumberFormat="1" applyFont="1" applyBorder="1" applyAlignment="1">
      <alignment horizontal="center"/>
    </xf>
    <xf numFmtId="1" fontId="108" fillId="33" borderId="10" xfId="0" applyNumberFormat="1" applyFont="1" applyFill="1" applyBorder="1" applyAlignment="1">
      <alignment horizontal="center"/>
    </xf>
    <xf numFmtId="1" fontId="17" fillId="33" borderId="1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7" fillId="0" borderId="13" xfId="0" applyFont="1" applyBorder="1" applyAlignment="1">
      <alignment horizontal="center"/>
    </xf>
    <xf numFmtId="0" fontId="17" fillId="0" borderId="0" xfId="51" applyFont="1">
      <alignment/>
      <protection/>
    </xf>
    <xf numFmtId="0" fontId="21" fillId="0" borderId="0" xfId="51" applyFont="1">
      <alignment/>
      <protection/>
    </xf>
    <xf numFmtId="14" fontId="17" fillId="0" borderId="14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14" fontId="17" fillId="0" borderId="10" xfId="0" applyNumberFormat="1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24" fillId="0" borderId="0" xfId="0" applyFont="1" applyAlignment="1">
      <alignment/>
    </xf>
    <xf numFmtId="0" fontId="17" fillId="33" borderId="11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20" fontId="16" fillId="33" borderId="11" xfId="0" applyNumberFormat="1" applyFont="1" applyFill="1" applyBorder="1" applyAlignment="1">
      <alignment horizontal="center"/>
    </xf>
    <xf numFmtId="20" fontId="17" fillId="33" borderId="11" xfId="0" applyNumberFormat="1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1" fontId="17" fillId="33" borderId="11" xfId="0" applyNumberFormat="1" applyFont="1" applyFill="1" applyBorder="1" applyAlignment="1">
      <alignment horizontal="center"/>
    </xf>
    <xf numFmtId="3" fontId="17" fillId="33" borderId="11" xfId="0" applyNumberFormat="1" applyFont="1" applyFill="1" applyBorder="1" applyAlignment="1">
      <alignment horizontal="center"/>
    </xf>
    <xf numFmtId="16" fontId="20" fillId="33" borderId="11" xfId="0" applyNumberFormat="1" applyFont="1" applyFill="1" applyBorder="1" applyAlignment="1">
      <alignment horizontal="center"/>
    </xf>
    <xf numFmtId="0" fontId="17" fillId="33" borderId="17" xfId="0" applyFont="1" applyFill="1" applyBorder="1" applyAlignment="1">
      <alignment/>
    </xf>
    <xf numFmtId="0" fontId="17" fillId="33" borderId="17" xfId="0" applyFont="1" applyFill="1" applyBorder="1" applyAlignment="1">
      <alignment/>
    </xf>
    <xf numFmtId="0" fontId="21" fillId="33" borderId="17" xfId="0" applyFont="1" applyFill="1" applyBorder="1" applyAlignment="1">
      <alignment horizontal="left"/>
    </xf>
    <xf numFmtId="0" fontId="21" fillId="33" borderId="17" xfId="0" applyFont="1" applyFill="1" applyBorder="1" applyAlignment="1">
      <alignment/>
    </xf>
    <xf numFmtId="0" fontId="17" fillId="33" borderId="17" xfId="0" applyFont="1" applyFill="1" applyBorder="1" applyAlignment="1">
      <alignment horizontal="left"/>
    </xf>
    <xf numFmtId="0" fontId="17" fillId="33" borderId="17" xfId="0" applyFont="1" applyFill="1" applyBorder="1" applyAlignment="1">
      <alignment/>
    </xf>
    <xf numFmtId="1" fontId="17" fillId="33" borderId="17" xfId="0" applyNumberFormat="1" applyFont="1" applyFill="1" applyBorder="1" applyAlignment="1">
      <alignment/>
    </xf>
    <xf numFmtId="165" fontId="13" fillId="33" borderId="10" xfId="0" applyNumberFormat="1" applyFont="1" applyFill="1" applyBorder="1" applyAlignment="1">
      <alignment/>
    </xf>
    <xf numFmtId="165" fontId="11" fillId="33" borderId="10" xfId="0" applyNumberFormat="1" applyFont="1" applyFill="1" applyBorder="1" applyAlignment="1">
      <alignment/>
    </xf>
    <xf numFmtId="165" fontId="17" fillId="33" borderId="17" xfId="0" applyNumberFormat="1" applyFont="1" applyFill="1" applyBorder="1" applyAlignment="1">
      <alignment horizontal="left"/>
    </xf>
    <xf numFmtId="165" fontId="17" fillId="33" borderId="11" xfId="0" applyNumberFormat="1" applyFont="1" applyFill="1" applyBorder="1" applyAlignment="1">
      <alignment horizontal="center"/>
    </xf>
    <xf numFmtId="165" fontId="17" fillId="33" borderId="10" xfId="0" applyNumberFormat="1" applyFont="1" applyFill="1" applyBorder="1" applyAlignment="1">
      <alignment horizontal="center"/>
    </xf>
    <xf numFmtId="165" fontId="17" fillId="33" borderId="10" xfId="0" applyNumberFormat="1" applyFont="1" applyFill="1" applyBorder="1" applyAlignment="1">
      <alignment/>
    </xf>
    <xf numFmtId="165" fontId="3" fillId="33" borderId="10" xfId="0" applyNumberFormat="1" applyFont="1" applyFill="1" applyBorder="1" applyAlignment="1">
      <alignment/>
    </xf>
    <xf numFmtId="165" fontId="6" fillId="33" borderId="10" xfId="0" applyNumberFormat="1" applyFont="1" applyFill="1" applyBorder="1" applyAlignment="1">
      <alignment/>
    </xf>
    <xf numFmtId="165" fontId="17" fillId="33" borderId="17" xfId="0" applyNumberFormat="1" applyFont="1" applyFill="1" applyBorder="1" applyAlignment="1">
      <alignment/>
    </xf>
    <xf numFmtId="165" fontId="17" fillId="33" borderId="11" xfId="0" applyNumberFormat="1" applyFont="1" applyFill="1" applyBorder="1" applyAlignment="1">
      <alignment horizontal="center"/>
    </xf>
    <xf numFmtId="165" fontId="17" fillId="33" borderId="10" xfId="0" applyNumberFormat="1" applyFont="1" applyFill="1" applyBorder="1" applyAlignment="1">
      <alignment horizontal="center"/>
    </xf>
    <xf numFmtId="165" fontId="12" fillId="33" borderId="10" xfId="0" applyNumberFormat="1" applyFont="1" applyFill="1" applyBorder="1" applyAlignment="1">
      <alignment/>
    </xf>
    <xf numFmtId="165" fontId="8" fillId="33" borderId="10" xfId="0" applyNumberFormat="1" applyFont="1" applyFill="1" applyBorder="1" applyAlignment="1">
      <alignment/>
    </xf>
    <xf numFmtId="165" fontId="20" fillId="33" borderId="11" xfId="0" applyNumberFormat="1" applyFont="1" applyFill="1" applyBorder="1" applyAlignment="1">
      <alignment horizontal="center"/>
    </xf>
    <xf numFmtId="165" fontId="7" fillId="33" borderId="1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vertical="top" wrapText="1"/>
    </xf>
    <xf numFmtId="0" fontId="22" fillId="0" borderId="0" xfId="0" applyFont="1" applyAlignment="1">
      <alignment/>
    </xf>
    <xf numFmtId="0" fontId="17" fillId="0" borderId="0" xfId="0" applyFont="1" applyBorder="1" applyAlignment="1">
      <alignment/>
    </xf>
    <xf numFmtId="0" fontId="5" fillId="0" borderId="0" xfId="0" applyFont="1" applyAlignment="1">
      <alignment horizontal="left"/>
    </xf>
    <xf numFmtId="165" fontId="17" fillId="0" borderId="14" xfId="0" applyNumberFormat="1" applyFont="1" applyBorder="1" applyAlignment="1">
      <alignment horizontal="center"/>
    </xf>
    <xf numFmtId="165" fontId="17" fillId="0" borderId="10" xfId="0" applyNumberFormat="1" applyFont="1" applyBorder="1" applyAlignment="1">
      <alignment horizontal="center"/>
    </xf>
    <xf numFmtId="165" fontId="17" fillId="0" borderId="11" xfId="0" applyNumberFormat="1" applyFont="1" applyBorder="1" applyAlignment="1">
      <alignment horizontal="center"/>
    </xf>
    <xf numFmtId="0" fontId="5" fillId="33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165" fontId="5" fillId="33" borderId="18" xfId="0" applyNumberFormat="1" applyFont="1" applyFill="1" applyBorder="1" applyAlignment="1">
      <alignment/>
    </xf>
    <xf numFmtId="165" fontId="3" fillId="33" borderId="18" xfId="0" applyNumberFormat="1" applyFont="1" applyFill="1" applyBorder="1" applyAlignment="1">
      <alignment/>
    </xf>
    <xf numFmtId="1" fontId="3" fillId="33" borderId="18" xfId="0" applyNumberFormat="1" applyFont="1" applyFill="1" applyBorder="1" applyAlignment="1">
      <alignment/>
    </xf>
    <xf numFmtId="1" fontId="8" fillId="33" borderId="18" xfId="0" applyNumberFormat="1" applyFont="1" applyFill="1" applyBorder="1" applyAlignment="1">
      <alignment horizontal="left"/>
    </xf>
    <xf numFmtId="165" fontId="9" fillId="33" borderId="18" xfId="0" applyNumberFormat="1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165" fontId="8" fillId="33" borderId="18" xfId="0" applyNumberFormat="1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7" fillId="33" borderId="11" xfId="0" applyFont="1" applyFill="1" applyBorder="1" applyAlignment="1">
      <alignment/>
    </xf>
    <xf numFmtId="165" fontId="17" fillId="33" borderId="11" xfId="0" applyNumberFormat="1" applyFont="1" applyFill="1" applyBorder="1" applyAlignment="1">
      <alignment/>
    </xf>
    <xf numFmtId="0" fontId="17" fillId="33" borderId="19" xfId="0" applyFont="1" applyFill="1" applyBorder="1" applyAlignment="1">
      <alignment/>
    </xf>
    <xf numFmtId="0" fontId="17" fillId="33" borderId="14" xfId="0" applyFont="1" applyFill="1" applyBorder="1" applyAlignment="1">
      <alignment/>
    </xf>
    <xf numFmtId="165" fontId="17" fillId="33" borderId="14" xfId="0" applyNumberFormat="1" applyFont="1" applyFill="1" applyBorder="1" applyAlignment="1">
      <alignment horizontal="left"/>
    </xf>
    <xf numFmtId="0" fontId="21" fillId="33" borderId="14" xfId="0" applyFont="1" applyFill="1" applyBorder="1" applyAlignment="1">
      <alignment horizontal="left"/>
    </xf>
    <xf numFmtId="1" fontId="17" fillId="33" borderId="14" xfId="0" applyNumberFormat="1" applyFont="1" applyFill="1" applyBorder="1" applyAlignment="1">
      <alignment/>
    </xf>
    <xf numFmtId="165" fontId="17" fillId="33" borderId="14" xfId="0" applyNumberFormat="1" applyFont="1" applyFill="1" applyBorder="1" applyAlignment="1">
      <alignment/>
    </xf>
    <xf numFmtId="0" fontId="17" fillId="33" borderId="20" xfId="0" applyFont="1" applyFill="1" applyBorder="1" applyAlignment="1">
      <alignment/>
    </xf>
    <xf numFmtId="0" fontId="17" fillId="33" borderId="21" xfId="0" applyFont="1" applyFill="1" applyBorder="1" applyAlignment="1">
      <alignment horizontal="center"/>
    </xf>
    <xf numFmtId="0" fontId="17" fillId="33" borderId="22" xfId="0" applyFont="1" applyFill="1" applyBorder="1" applyAlignment="1">
      <alignment horizontal="center"/>
    </xf>
    <xf numFmtId="165" fontId="17" fillId="33" borderId="17" xfId="0" applyNumberFormat="1" applyFont="1" applyFill="1" applyBorder="1" applyAlignment="1">
      <alignment/>
    </xf>
    <xf numFmtId="164" fontId="17" fillId="33" borderId="17" xfId="0" applyNumberFormat="1" applyFont="1" applyFill="1" applyBorder="1" applyAlignment="1">
      <alignment/>
    </xf>
    <xf numFmtId="0" fontId="27" fillId="33" borderId="17" xfId="0" applyNumberFormat="1" applyFont="1" applyFill="1" applyBorder="1" applyAlignment="1">
      <alignment/>
    </xf>
    <xf numFmtId="0" fontId="17" fillId="33" borderId="17" xfId="0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1" fillId="33" borderId="24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27" fillId="33" borderId="18" xfId="0" applyFont="1" applyFill="1" applyBorder="1" applyAlignment="1">
      <alignment horizontal="center"/>
    </xf>
    <xf numFmtId="0" fontId="17" fillId="0" borderId="10" xfId="0" applyNumberFormat="1" applyFont="1" applyBorder="1" applyAlignment="1">
      <alignment horizontal="center"/>
    </xf>
    <xf numFmtId="0" fontId="17" fillId="0" borderId="12" xfId="0" applyNumberFormat="1" applyFont="1" applyBorder="1" applyAlignment="1">
      <alignment horizontal="center"/>
    </xf>
    <xf numFmtId="165" fontId="17" fillId="0" borderId="12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165" fontId="3" fillId="33" borderId="11" xfId="0" applyNumberFormat="1" applyFont="1" applyFill="1" applyBorder="1" applyAlignment="1">
      <alignment/>
    </xf>
    <xf numFmtId="0" fontId="17" fillId="0" borderId="22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" fontId="5" fillId="0" borderId="12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7" fillId="33" borderId="19" xfId="0" applyFont="1" applyFill="1" applyBorder="1" applyAlignment="1">
      <alignment horizontal="left" wrapText="1"/>
    </xf>
    <xf numFmtId="0" fontId="17" fillId="33" borderId="14" xfId="0" applyFont="1" applyFill="1" applyBorder="1" applyAlignment="1">
      <alignment horizontal="left" wrapText="1"/>
    </xf>
    <xf numFmtId="165" fontId="17" fillId="33" borderId="14" xfId="0" applyNumberFormat="1" applyFont="1" applyFill="1" applyBorder="1" applyAlignment="1">
      <alignment horizontal="left" wrapText="1"/>
    </xf>
    <xf numFmtId="165" fontId="17" fillId="33" borderId="26" xfId="0" applyNumberFormat="1" applyFont="1" applyFill="1" applyBorder="1" applyAlignment="1">
      <alignment horizontal="left" wrapText="1"/>
    </xf>
    <xf numFmtId="1" fontId="17" fillId="33" borderId="14" xfId="0" applyNumberFormat="1" applyFont="1" applyFill="1" applyBorder="1" applyAlignment="1">
      <alignment horizontal="left" wrapText="1"/>
    </xf>
    <xf numFmtId="0" fontId="17" fillId="33" borderId="20" xfId="0" applyFont="1" applyFill="1" applyBorder="1" applyAlignment="1">
      <alignment horizontal="left" wrapText="1"/>
    </xf>
    <xf numFmtId="0" fontId="17" fillId="33" borderId="17" xfId="0" applyFont="1" applyFill="1" applyBorder="1" applyAlignment="1">
      <alignment horizontal="left" wrapText="1"/>
    </xf>
    <xf numFmtId="0" fontId="17" fillId="33" borderId="17" xfId="0" applyFont="1" applyFill="1" applyBorder="1" applyAlignment="1">
      <alignment horizontal="left" wrapText="1"/>
    </xf>
    <xf numFmtId="165" fontId="17" fillId="33" borderId="27" xfId="0" applyNumberFormat="1" applyFont="1" applyFill="1" applyBorder="1" applyAlignment="1">
      <alignment horizontal="left" wrapText="1"/>
    </xf>
    <xf numFmtId="1" fontId="17" fillId="33" borderId="17" xfId="0" applyNumberFormat="1" applyFont="1" applyFill="1" applyBorder="1" applyAlignment="1">
      <alignment horizontal="left" wrapText="1"/>
    </xf>
    <xf numFmtId="165" fontId="17" fillId="33" borderId="17" xfId="0" applyNumberFormat="1" applyFont="1" applyFill="1" applyBorder="1" applyAlignment="1">
      <alignment horizontal="left" wrapText="1"/>
    </xf>
    <xf numFmtId="1" fontId="3" fillId="33" borderId="11" xfId="0" applyNumberFormat="1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7" fillId="33" borderId="10" xfId="0" applyNumberFormat="1" applyFont="1" applyFill="1" applyBorder="1" applyAlignment="1">
      <alignment horizontal="center"/>
    </xf>
    <xf numFmtId="0" fontId="21" fillId="0" borderId="11" xfId="67" applyFont="1" applyBorder="1">
      <alignment/>
      <protection/>
    </xf>
    <xf numFmtId="165" fontId="3" fillId="33" borderId="10" xfId="0" applyNumberFormat="1" applyFont="1" applyFill="1" applyBorder="1" applyAlignment="1">
      <alignment horizontal="center"/>
    </xf>
    <xf numFmtId="0" fontId="17" fillId="33" borderId="18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7" fillId="33" borderId="10" xfId="0" applyNumberFormat="1" applyFont="1" applyFill="1" applyBorder="1" applyAlignment="1">
      <alignment horizontal="center"/>
    </xf>
    <xf numFmtId="0" fontId="17" fillId="33" borderId="18" xfId="0" applyFont="1" applyFill="1" applyBorder="1" applyAlignment="1">
      <alignment horizontal="center"/>
    </xf>
    <xf numFmtId="165" fontId="17" fillId="33" borderId="18" xfId="0" applyNumberFormat="1" applyFont="1" applyFill="1" applyBorder="1" applyAlignment="1">
      <alignment horizontal="center"/>
    </xf>
    <xf numFmtId="0" fontId="17" fillId="33" borderId="24" xfId="0" applyFont="1" applyFill="1" applyBorder="1" applyAlignment="1">
      <alignment horizontal="center"/>
    </xf>
    <xf numFmtId="0" fontId="17" fillId="33" borderId="18" xfId="0" applyFont="1" applyFill="1" applyBorder="1" applyAlignment="1">
      <alignment horizontal="center"/>
    </xf>
    <xf numFmtId="0" fontId="17" fillId="33" borderId="28" xfId="0" applyFont="1" applyFill="1" applyBorder="1" applyAlignment="1">
      <alignment horizontal="center"/>
    </xf>
    <xf numFmtId="0" fontId="15" fillId="34" borderId="18" xfId="0" applyFont="1" applyFill="1" applyBorder="1" applyAlignment="1">
      <alignment horizontal="center"/>
    </xf>
    <xf numFmtId="1" fontId="21" fillId="0" borderId="18" xfId="0" applyNumberFormat="1" applyFont="1" applyBorder="1" applyAlignment="1">
      <alignment horizontal="center"/>
    </xf>
    <xf numFmtId="20" fontId="21" fillId="0" borderId="18" xfId="0" applyNumberFormat="1" applyFont="1" applyBorder="1" applyAlignment="1">
      <alignment horizontal="center"/>
    </xf>
    <xf numFmtId="20" fontId="17" fillId="0" borderId="18" xfId="0" applyNumberFormat="1" applyFont="1" applyBorder="1" applyAlignment="1">
      <alignment horizontal="center"/>
    </xf>
    <xf numFmtId="165" fontId="17" fillId="33" borderId="18" xfId="0" applyNumberFormat="1" applyFont="1" applyFill="1" applyBorder="1" applyAlignment="1">
      <alignment horizontal="center"/>
    </xf>
    <xf numFmtId="1" fontId="17" fillId="33" borderId="18" xfId="0" applyNumberFormat="1" applyFont="1" applyFill="1" applyBorder="1" applyAlignment="1">
      <alignment horizontal="center"/>
    </xf>
    <xf numFmtId="3" fontId="17" fillId="33" borderId="18" xfId="0" applyNumberFormat="1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36" borderId="10" xfId="0" applyFont="1" applyFill="1" applyBorder="1" applyAlignment="1">
      <alignment horizontal="center"/>
    </xf>
    <xf numFmtId="3" fontId="15" fillId="37" borderId="10" xfId="0" applyNumberFormat="1" applyFont="1" applyFill="1" applyBorder="1" applyAlignment="1">
      <alignment horizontal="center"/>
    </xf>
    <xf numFmtId="0" fontId="15" fillId="37" borderId="10" xfId="0" applyFont="1" applyFill="1" applyBorder="1" applyAlignment="1">
      <alignment horizontal="center"/>
    </xf>
    <xf numFmtId="0" fontId="15" fillId="38" borderId="10" xfId="0" applyFont="1" applyFill="1" applyBorder="1" applyAlignment="1">
      <alignment horizontal="center"/>
    </xf>
    <xf numFmtId="0" fontId="15" fillId="37" borderId="18" xfId="0" applyFont="1" applyFill="1" applyBorder="1" applyAlignment="1">
      <alignment horizontal="center"/>
    </xf>
    <xf numFmtId="0" fontId="15" fillId="38" borderId="18" xfId="0" applyFont="1" applyFill="1" applyBorder="1" applyAlignment="1">
      <alignment horizontal="center"/>
    </xf>
    <xf numFmtId="0" fontId="15" fillId="9" borderId="10" xfId="0" applyFont="1" applyFill="1" applyBorder="1" applyAlignment="1">
      <alignment horizontal="center"/>
    </xf>
    <xf numFmtId="0" fontId="15" fillId="9" borderId="18" xfId="0" applyFont="1" applyFill="1" applyBorder="1" applyAlignment="1">
      <alignment horizontal="center"/>
    </xf>
    <xf numFmtId="0" fontId="15" fillId="35" borderId="18" xfId="0" applyFont="1" applyFill="1" applyBorder="1" applyAlignment="1">
      <alignment horizontal="center"/>
    </xf>
    <xf numFmtId="0" fontId="17" fillId="33" borderId="10" xfId="0" applyNumberFormat="1" applyFont="1" applyFill="1" applyBorder="1" applyAlignment="1">
      <alignment horizontal="center"/>
    </xf>
    <xf numFmtId="0" fontId="17" fillId="33" borderId="11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49" fontId="23" fillId="0" borderId="19" xfId="0" applyNumberFormat="1" applyFont="1" applyFill="1" applyBorder="1" applyAlignment="1">
      <alignment/>
    </xf>
    <xf numFmtId="49" fontId="15" fillId="0" borderId="22" xfId="0" applyNumberFormat="1" applyFont="1" applyFill="1" applyBorder="1" applyAlignment="1">
      <alignment/>
    </xf>
    <xf numFmtId="14" fontId="17" fillId="0" borderId="11" xfId="0" applyNumberFormat="1" applyFont="1" applyBorder="1" applyAlignment="1">
      <alignment horizontal="center"/>
    </xf>
    <xf numFmtId="49" fontId="28" fillId="0" borderId="19" xfId="0" applyNumberFormat="1" applyFont="1" applyFill="1" applyBorder="1" applyAlignment="1">
      <alignment/>
    </xf>
    <xf numFmtId="49" fontId="17" fillId="0" borderId="22" xfId="0" applyNumberFormat="1" applyFont="1" applyFill="1" applyBorder="1" applyAlignment="1">
      <alignment/>
    </xf>
    <xf numFmtId="0" fontId="17" fillId="0" borderId="0" xfId="0" applyFont="1" applyAlignment="1">
      <alignment vertical="top" wrapText="1"/>
    </xf>
    <xf numFmtId="0" fontId="18" fillId="33" borderId="10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7" fillId="0" borderId="29" xfId="0" applyNumberFormat="1" applyFont="1" applyBorder="1" applyAlignment="1">
      <alignment horizontal="center"/>
    </xf>
    <xf numFmtId="0" fontId="17" fillId="0" borderId="11" xfId="67" applyFont="1" applyBorder="1" applyAlignment="1">
      <alignment horizontal="center"/>
      <protection/>
    </xf>
    <xf numFmtId="165" fontId="17" fillId="0" borderId="11" xfId="67" applyNumberFormat="1" applyFont="1" applyBorder="1" applyAlignment="1">
      <alignment horizontal="center"/>
      <protection/>
    </xf>
    <xf numFmtId="0" fontId="17" fillId="0" borderId="10" xfId="67" applyFont="1" applyBorder="1" applyAlignment="1">
      <alignment horizontal="center"/>
      <protection/>
    </xf>
    <xf numFmtId="0" fontId="17" fillId="0" borderId="0" xfId="0" applyFont="1" applyAlignment="1">
      <alignment horizontal="left" wrapText="1"/>
    </xf>
    <xf numFmtId="0" fontId="3" fillId="33" borderId="15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17" fillId="0" borderId="30" xfId="0" applyFont="1" applyBorder="1" applyAlignment="1">
      <alignment vertical="top" wrapText="1"/>
    </xf>
    <xf numFmtId="0" fontId="3" fillId="33" borderId="31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17" fillId="0" borderId="32" xfId="67" applyFont="1" applyBorder="1">
      <alignment/>
      <protection/>
    </xf>
    <xf numFmtId="0" fontId="17" fillId="0" borderId="18" xfId="67" applyFont="1" applyBorder="1">
      <alignment/>
      <protection/>
    </xf>
    <xf numFmtId="0" fontId="17" fillId="0" borderId="18" xfId="67" applyFont="1" applyBorder="1" applyAlignment="1">
      <alignment/>
      <protection/>
    </xf>
    <xf numFmtId="165" fontId="17" fillId="0" borderId="18" xfId="67" applyNumberFormat="1" applyFont="1" applyBorder="1">
      <alignment/>
      <protection/>
    </xf>
    <xf numFmtId="0" fontId="17" fillId="33" borderId="18" xfId="0" applyFont="1" applyFill="1" applyBorder="1" applyAlignment="1">
      <alignment/>
    </xf>
    <xf numFmtId="0" fontId="21" fillId="0" borderId="18" xfId="67" applyFont="1" applyBorder="1">
      <alignment/>
      <protection/>
    </xf>
    <xf numFmtId="0" fontId="17" fillId="33" borderId="32" xfId="0" applyFont="1" applyFill="1" applyBorder="1" applyAlignment="1">
      <alignment/>
    </xf>
    <xf numFmtId="0" fontId="17" fillId="33" borderId="32" xfId="0" applyFont="1" applyFill="1" applyBorder="1" applyAlignment="1">
      <alignment horizontal="center"/>
    </xf>
    <xf numFmtId="165" fontId="17" fillId="33" borderId="32" xfId="0" applyNumberFormat="1" applyFont="1" applyFill="1" applyBorder="1" applyAlignment="1">
      <alignment/>
    </xf>
    <xf numFmtId="1" fontId="17" fillId="33" borderId="32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16" fontId="5" fillId="0" borderId="29" xfId="0" applyNumberFormat="1" applyFont="1" applyBorder="1" applyAlignment="1">
      <alignment horizontal="center"/>
    </xf>
    <xf numFmtId="0" fontId="27" fillId="33" borderId="28" xfId="0" applyFont="1" applyFill="1" applyBorder="1" applyAlignment="1">
      <alignment horizontal="center"/>
    </xf>
    <xf numFmtId="0" fontId="27" fillId="33" borderId="22" xfId="0" applyFont="1" applyFill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7" fillId="33" borderId="20" xfId="0" applyFont="1" applyFill="1" applyBorder="1" applyAlignment="1">
      <alignment horizontal="center"/>
    </xf>
    <xf numFmtId="0" fontId="17" fillId="33" borderId="33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7" fillId="33" borderId="17" xfId="0" applyNumberFormat="1" applyFont="1" applyFill="1" applyBorder="1" applyAlignment="1">
      <alignment horizontal="center"/>
    </xf>
    <xf numFmtId="0" fontId="17" fillId="0" borderId="34" xfId="0" applyNumberFormat="1" applyFont="1" applyBorder="1" applyAlignment="1">
      <alignment horizontal="center"/>
    </xf>
    <xf numFmtId="165" fontId="17" fillId="33" borderId="17" xfId="0" applyNumberFormat="1" applyFont="1" applyFill="1" applyBorder="1" applyAlignment="1">
      <alignment horizontal="center"/>
    </xf>
    <xf numFmtId="165" fontId="17" fillId="33" borderId="10" xfId="0" applyNumberFormat="1" applyFont="1" applyFill="1" applyBorder="1" applyAlignment="1">
      <alignment horizontal="left" wrapText="1"/>
    </xf>
    <xf numFmtId="0" fontId="17" fillId="33" borderId="10" xfId="0" applyFont="1" applyFill="1" applyBorder="1" applyAlignment="1">
      <alignment horizontal="left" wrapText="1"/>
    </xf>
    <xf numFmtId="165" fontId="17" fillId="33" borderId="24" xfId="0" applyNumberFormat="1" applyFont="1" applyFill="1" applyBorder="1" applyAlignment="1">
      <alignment horizontal="left" wrapText="1"/>
    </xf>
    <xf numFmtId="165" fontId="3" fillId="33" borderId="24" xfId="0" applyNumberFormat="1" applyFont="1" applyFill="1" applyBorder="1" applyAlignment="1">
      <alignment/>
    </xf>
    <xf numFmtId="165" fontId="17" fillId="33" borderId="24" xfId="0" applyNumberFormat="1" applyFont="1" applyFill="1" applyBorder="1" applyAlignment="1">
      <alignment horizontal="center"/>
    </xf>
    <xf numFmtId="0" fontId="17" fillId="33" borderId="15" xfId="0" applyFont="1" applyFill="1" applyBorder="1" applyAlignment="1">
      <alignment horizontal="left" wrapText="1"/>
    </xf>
    <xf numFmtId="0" fontId="17" fillId="33" borderId="31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/>
    </xf>
    <xf numFmtId="0" fontId="17" fillId="33" borderId="16" xfId="0" applyFont="1" applyFill="1" applyBorder="1" applyAlignment="1">
      <alignment horizontal="center"/>
    </xf>
    <xf numFmtId="0" fontId="3" fillId="33" borderId="35" xfId="0" applyFont="1" applyFill="1" applyBorder="1" applyAlignment="1">
      <alignment/>
    </xf>
    <xf numFmtId="0" fontId="109" fillId="0" borderId="0" xfId="0" applyFont="1" applyAlignment="1">
      <alignment horizontal="left" vertical="center" wrapText="1" readingOrder="1"/>
    </xf>
    <xf numFmtId="0" fontId="17" fillId="0" borderId="0" xfId="0" applyFont="1" applyAlignment="1">
      <alignment horizontal="left" wrapText="1" readingOrder="1"/>
    </xf>
    <xf numFmtId="0" fontId="17" fillId="0" borderId="36" xfId="0" applyFont="1" applyBorder="1" applyAlignment="1">
      <alignment horizontal="center"/>
    </xf>
    <xf numFmtId="0" fontId="110" fillId="0" borderId="15" xfId="0" applyFont="1" applyBorder="1" applyAlignment="1">
      <alignment horizontal="center" vertical="center" readingOrder="1"/>
    </xf>
    <xf numFmtId="0" fontId="17" fillId="0" borderId="20" xfId="0" applyFont="1" applyBorder="1" applyAlignment="1">
      <alignment/>
    </xf>
    <xf numFmtId="0" fontId="17" fillId="0" borderId="31" xfId="0" applyFont="1" applyBorder="1" applyAlignment="1">
      <alignment/>
    </xf>
    <xf numFmtId="0" fontId="15" fillId="34" borderId="21" xfId="0" applyFont="1" applyFill="1" applyBorder="1" applyAlignment="1">
      <alignment horizontal="left"/>
    </xf>
    <xf numFmtId="0" fontId="15" fillId="0" borderId="22" xfId="0" applyFont="1" applyFill="1" applyBorder="1" applyAlignment="1">
      <alignment horizontal="left"/>
    </xf>
    <xf numFmtId="47" fontId="15" fillId="36" borderId="22" xfId="0" applyNumberFormat="1" applyFont="1" applyFill="1" applyBorder="1" applyAlignment="1">
      <alignment horizontal="left"/>
    </xf>
    <xf numFmtId="3" fontId="15" fillId="37" borderId="22" xfId="0" applyNumberFormat="1" applyFont="1" applyFill="1" applyBorder="1" applyAlignment="1">
      <alignment horizontal="left"/>
    </xf>
    <xf numFmtId="0" fontId="15" fillId="9" borderId="22" xfId="0" applyFont="1" applyFill="1" applyBorder="1" applyAlignment="1">
      <alignment horizontal="left"/>
    </xf>
    <xf numFmtId="0" fontId="15" fillId="35" borderId="22" xfId="0" applyFont="1" applyFill="1" applyBorder="1" applyAlignment="1">
      <alignment horizontal="left"/>
    </xf>
    <xf numFmtId="0" fontId="15" fillId="38" borderId="22" xfId="0" applyFont="1" applyFill="1" applyBorder="1" applyAlignment="1">
      <alignment horizontal="left"/>
    </xf>
    <xf numFmtId="0" fontId="15" fillId="0" borderId="28" xfId="0" applyFont="1" applyFill="1" applyBorder="1" applyAlignment="1">
      <alignment horizontal="left"/>
    </xf>
    <xf numFmtId="0" fontId="17" fillId="0" borderId="16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left"/>
    </xf>
    <xf numFmtId="0" fontId="17" fillId="0" borderId="31" xfId="0" applyFont="1" applyFill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14" fontId="17" fillId="0" borderId="17" xfId="0" applyNumberFormat="1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37" xfId="0" applyFont="1" applyBorder="1" applyAlignment="1">
      <alignment/>
    </xf>
    <xf numFmtId="0" fontId="17" fillId="0" borderId="38" xfId="0" applyFont="1" applyBorder="1" applyAlignment="1">
      <alignment/>
    </xf>
    <xf numFmtId="0" fontId="17" fillId="0" borderId="38" xfId="0" applyFont="1" applyBorder="1" applyAlignment="1">
      <alignment vertical="top" wrapText="1"/>
    </xf>
    <xf numFmtId="0" fontId="17" fillId="0" borderId="39" xfId="0" applyFont="1" applyFill="1" applyBorder="1" applyAlignment="1">
      <alignment vertical="top" wrapText="1"/>
    </xf>
    <xf numFmtId="0" fontId="17" fillId="33" borderId="17" xfId="0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7" fillId="33" borderId="22" xfId="0" applyFont="1" applyFill="1" applyBorder="1" applyAlignment="1">
      <alignment horizontal="center"/>
    </xf>
    <xf numFmtId="0" fontId="17" fillId="33" borderId="28" xfId="0" applyFont="1" applyFill="1" applyBorder="1" applyAlignment="1">
      <alignment horizontal="center"/>
    </xf>
    <xf numFmtId="0" fontId="21" fillId="33" borderId="40" xfId="0" applyFont="1" applyFill="1" applyBorder="1" applyAlignment="1">
      <alignment horizontal="left" wrapText="1"/>
    </xf>
    <xf numFmtId="0" fontId="17" fillId="0" borderId="24" xfId="0" applyFont="1" applyBorder="1" applyAlignment="1">
      <alignment horizontal="left"/>
    </xf>
    <xf numFmtId="16" fontId="17" fillId="0" borderId="24" xfId="0" applyNumberFormat="1" applyFont="1" applyBorder="1" applyAlignment="1">
      <alignment horizontal="left"/>
    </xf>
    <xf numFmtId="0" fontId="17" fillId="0" borderId="22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20" xfId="0" applyFont="1" applyBorder="1" applyAlignment="1">
      <alignment/>
    </xf>
    <xf numFmtId="165" fontId="17" fillId="0" borderId="17" xfId="0" applyNumberFormat="1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11" fillId="0" borderId="0" xfId="0" applyFont="1" applyAlignment="1">
      <alignment horizontal="left" vertical="top" wrapText="1"/>
    </xf>
    <xf numFmtId="0" fontId="112" fillId="0" borderId="0" xfId="0" applyFont="1" applyAlignment="1">
      <alignment horizontal="left" vertical="top" wrapText="1"/>
    </xf>
    <xf numFmtId="0" fontId="19" fillId="0" borderId="0" xfId="0" applyFont="1" applyAlignment="1">
      <alignment vertical="top" wrapText="1"/>
    </xf>
    <xf numFmtId="0" fontId="113" fillId="0" borderId="0" xfId="0" applyFont="1" applyAlignment="1">
      <alignment/>
    </xf>
    <xf numFmtId="0" fontId="17" fillId="0" borderId="10" xfId="0" applyFont="1" applyBorder="1" applyAlignment="1">
      <alignment horizontal="left" wrapText="1"/>
    </xf>
    <xf numFmtId="165" fontId="17" fillId="33" borderId="10" xfId="0" applyNumberFormat="1" applyFont="1" applyFill="1" applyBorder="1" applyAlignment="1">
      <alignment/>
    </xf>
    <xf numFmtId="1" fontId="17" fillId="33" borderId="10" xfId="0" applyNumberFormat="1" applyFont="1" applyFill="1" applyBorder="1" applyAlignment="1">
      <alignment/>
    </xf>
    <xf numFmtId="0" fontId="32" fillId="0" borderId="10" xfId="0" applyFont="1" applyBorder="1" applyAlignment="1">
      <alignment/>
    </xf>
    <xf numFmtId="0" fontId="31" fillId="33" borderId="10" xfId="0" applyFont="1" applyFill="1" applyBorder="1" applyAlignment="1">
      <alignment/>
    </xf>
    <xf numFmtId="0" fontId="27" fillId="33" borderId="41" xfId="0" applyFont="1" applyFill="1" applyBorder="1" applyAlignment="1">
      <alignment horizontal="center"/>
    </xf>
    <xf numFmtId="0" fontId="3" fillId="33" borderId="32" xfId="0" applyFont="1" applyFill="1" applyBorder="1" applyAlignment="1">
      <alignment/>
    </xf>
    <xf numFmtId="165" fontId="5" fillId="33" borderId="32" xfId="0" applyNumberFormat="1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42" xfId="0" applyFont="1" applyFill="1" applyBorder="1" applyAlignment="1">
      <alignment/>
    </xf>
    <xf numFmtId="0" fontId="5" fillId="33" borderId="41" xfId="0" applyFont="1" applyFill="1" applyBorder="1" applyAlignment="1">
      <alignment/>
    </xf>
    <xf numFmtId="1" fontId="3" fillId="33" borderId="32" xfId="0" applyNumberFormat="1" applyFont="1" applyFill="1" applyBorder="1" applyAlignment="1">
      <alignment/>
    </xf>
    <xf numFmtId="1" fontId="8" fillId="33" borderId="32" xfId="0" applyNumberFormat="1" applyFont="1" applyFill="1" applyBorder="1" applyAlignment="1">
      <alignment horizontal="left"/>
    </xf>
    <xf numFmtId="165" fontId="3" fillId="33" borderId="32" xfId="0" applyNumberFormat="1" applyFont="1" applyFill="1" applyBorder="1" applyAlignment="1">
      <alignment/>
    </xf>
    <xf numFmtId="165" fontId="9" fillId="33" borderId="32" xfId="0" applyNumberFormat="1" applyFont="1" applyFill="1" applyBorder="1" applyAlignment="1">
      <alignment/>
    </xf>
    <xf numFmtId="0" fontId="8" fillId="33" borderId="32" xfId="0" applyFont="1" applyFill="1" applyBorder="1" applyAlignment="1">
      <alignment/>
    </xf>
    <xf numFmtId="0" fontId="9" fillId="33" borderId="32" xfId="0" applyFont="1" applyFill="1" applyBorder="1" applyAlignment="1">
      <alignment/>
    </xf>
    <xf numFmtId="165" fontId="8" fillId="33" borderId="32" xfId="0" applyNumberFormat="1" applyFont="1" applyFill="1" applyBorder="1" applyAlignment="1">
      <alignment/>
    </xf>
    <xf numFmtId="0" fontId="7" fillId="33" borderId="32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3" fillId="33" borderId="42" xfId="0" applyFont="1" applyFill="1" applyBorder="1" applyAlignment="1">
      <alignment/>
    </xf>
    <xf numFmtId="0" fontId="17" fillId="16" borderId="10" xfId="68" applyFont="1" applyFill="1" applyBorder="1" applyAlignment="1">
      <alignment horizontal="center"/>
      <protection/>
    </xf>
    <xf numFmtId="0" fontId="17" fillId="33" borderId="10" xfId="68" applyFont="1" applyFill="1" applyBorder="1" applyAlignment="1">
      <alignment horizontal="center"/>
      <protection/>
    </xf>
    <xf numFmtId="0" fontId="17" fillId="33" borderId="18" xfId="68" applyFont="1" applyFill="1" applyBorder="1" applyAlignment="1">
      <alignment horizontal="center"/>
      <protection/>
    </xf>
    <xf numFmtId="0" fontId="17" fillId="39" borderId="10" xfId="68" applyFont="1" applyFill="1" applyBorder="1" applyAlignment="1">
      <alignment horizontal="center"/>
      <protection/>
    </xf>
    <xf numFmtId="0" fontId="17" fillId="39" borderId="18" xfId="68" applyFont="1" applyFill="1" applyBorder="1" applyAlignment="1">
      <alignment horizontal="center"/>
      <protection/>
    </xf>
    <xf numFmtId="0" fontId="17" fillId="16" borderId="18" xfId="68" applyFont="1" applyFill="1" applyBorder="1" applyAlignment="1">
      <alignment horizontal="center"/>
      <protection/>
    </xf>
    <xf numFmtId="0" fontId="30" fillId="39" borderId="12" xfId="68" applyFont="1" applyFill="1" applyBorder="1" applyAlignment="1">
      <alignment wrapText="1"/>
      <protection/>
    </xf>
    <xf numFmtId="0" fontId="29" fillId="39" borderId="10" xfId="68" applyFont="1" applyFill="1" applyBorder="1" applyAlignment="1">
      <alignment horizontal="left" vertical="center" wrapText="1"/>
      <protection/>
    </xf>
    <xf numFmtId="0" fontId="17" fillId="15" borderId="10" xfId="68" applyFont="1" applyFill="1" applyBorder="1" applyAlignment="1">
      <alignment horizontal="center"/>
      <protection/>
    </xf>
    <xf numFmtId="0" fontId="17" fillId="13" borderId="10" xfId="68" applyFont="1" applyFill="1" applyBorder="1" applyAlignment="1">
      <alignment horizontal="center"/>
      <protection/>
    </xf>
    <xf numFmtId="0" fontId="5" fillId="40" borderId="10" xfId="68" applyFont="1" applyFill="1" applyBorder="1" applyAlignment="1">
      <alignment vertical="center" wrapText="1"/>
      <protection/>
    </xf>
    <xf numFmtId="0" fontId="17" fillId="40" borderId="10" xfId="68" applyFont="1" applyFill="1" applyBorder="1" applyAlignment="1">
      <alignment horizontal="center"/>
      <protection/>
    </xf>
    <xf numFmtId="0" fontId="17" fillId="40" borderId="12" xfId="68" applyFont="1" applyFill="1" applyBorder="1" applyAlignment="1">
      <alignment horizontal="center"/>
      <protection/>
    </xf>
    <xf numFmtId="0" fontId="17" fillId="40" borderId="23" xfId="68" applyFont="1" applyFill="1" applyBorder="1" applyAlignment="1">
      <alignment horizontal="center"/>
      <protection/>
    </xf>
    <xf numFmtId="0" fontId="17" fillId="15" borderId="12" xfId="68" applyFont="1" applyFill="1" applyBorder="1" applyAlignment="1">
      <alignment horizontal="center"/>
      <protection/>
    </xf>
    <xf numFmtId="0" fontId="17" fillId="15" borderId="23" xfId="68" applyFont="1" applyFill="1" applyBorder="1" applyAlignment="1">
      <alignment horizontal="center"/>
      <protection/>
    </xf>
    <xf numFmtId="0" fontId="17" fillId="13" borderId="10" xfId="68" applyFont="1" applyFill="1" applyBorder="1" applyAlignment="1">
      <alignment horizontal="center" vertical="center" wrapText="1"/>
      <protection/>
    </xf>
    <xf numFmtId="0" fontId="17" fillId="13" borderId="18" xfId="68" applyFont="1" applyFill="1" applyBorder="1" applyAlignment="1">
      <alignment horizontal="center"/>
      <protection/>
    </xf>
    <xf numFmtId="3" fontId="27" fillId="33" borderId="17" xfId="68" applyNumberFormat="1" applyFont="1" applyFill="1" applyBorder="1">
      <alignment/>
      <protection/>
    </xf>
    <xf numFmtId="1" fontId="3" fillId="33" borderId="17" xfId="68" applyNumberFormat="1" applyFont="1" applyFill="1" applyBorder="1" applyAlignment="1">
      <alignment horizontal="right"/>
      <protection/>
    </xf>
    <xf numFmtId="166" fontId="27" fillId="33" borderId="34" xfId="68" applyNumberFormat="1" applyFont="1" applyFill="1" applyBorder="1">
      <alignment/>
      <protection/>
    </xf>
    <xf numFmtId="1" fontId="3" fillId="33" borderId="27" xfId="68" applyNumberFormat="1" applyFont="1" applyFill="1" applyBorder="1" applyAlignment="1">
      <alignment vertical="center"/>
      <protection/>
    </xf>
    <xf numFmtId="165" fontId="17" fillId="33" borderId="18" xfId="67" applyNumberFormat="1" applyFont="1" applyFill="1" applyBorder="1">
      <alignment/>
      <protection/>
    </xf>
    <xf numFmtId="0" fontId="17" fillId="33" borderId="10" xfId="68" applyFont="1" applyFill="1" applyBorder="1" applyAlignment="1">
      <alignment horizontal="center" vertical="center"/>
      <protection/>
    </xf>
    <xf numFmtId="0" fontId="17" fillId="33" borderId="18" xfId="68" applyFont="1" applyFill="1" applyBorder="1" applyAlignment="1">
      <alignment horizontal="center" vertical="center"/>
      <protection/>
    </xf>
    <xf numFmtId="0" fontId="17" fillId="33" borderId="10" xfId="68" applyFont="1" applyFill="1" applyBorder="1" applyAlignment="1">
      <alignment horizontal="center" vertical="center" wrapText="1"/>
      <protection/>
    </xf>
    <xf numFmtId="0" fontId="91" fillId="33" borderId="10" xfId="68" applyFill="1" applyBorder="1" applyAlignment="1">
      <alignment vertical="center" wrapText="1"/>
      <protection/>
    </xf>
    <xf numFmtId="0" fontId="32" fillId="16" borderId="10" xfId="68" applyFont="1" applyFill="1" applyBorder="1" applyAlignment="1">
      <alignment vertical="center" wrapText="1"/>
      <protection/>
    </xf>
    <xf numFmtId="0" fontId="17" fillId="39" borderId="10" xfId="68" applyFont="1" applyFill="1" applyBorder="1" applyAlignment="1">
      <alignment horizontal="center" vertical="center" wrapText="1"/>
      <protection/>
    </xf>
    <xf numFmtId="0" fontId="17" fillId="40" borderId="10" xfId="68" applyFont="1" applyFill="1" applyBorder="1" applyAlignment="1">
      <alignment horizontal="center" vertical="center" wrapText="1"/>
      <protection/>
    </xf>
    <xf numFmtId="0" fontId="17" fillId="15" borderId="10" xfId="68" applyFont="1" applyFill="1" applyBorder="1" applyAlignment="1">
      <alignment horizontal="center" vertical="center" wrapText="1"/>
      <protection/>
    </xf>
    <xf numFmtId="0" fontId="17" fillId="16" borderId="10" xfId="68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7" fillId="33" borderId="43" xfId="0" applyFont="1" applyFill="1" applyBorder="1" applyAlignment="1">
      <alignment horizontal="left" wrapText="1"/>
    </xf>
    <xf numFmtId="0" fontId="17" fillId="33" borderId="44" xfId="0" applyFont="1" applyFill="1" applyBorder="1" applyAlignment="1">
      <alignment horizontal="left" wrapText="1"/>
    </xf>
    <xf numFmtId="0" fontId="3" fillId="33" borderId="45" xfId="0" applyFont="1" applyFill="1" applyBorder="1" applyAlignment="1">
      <alignment/>
    </xf>
    <xf numFmtId="0" fontId="17" fillId="33" borderId="45" xfId="0" applyFont="1" applyFill="1" applyBorder="1" applyAlignment="1">
      <alignment horizontal="center"/>
    </xf>
    <xf numFmtId="0" fontId="3" fillId="33" borderId="46" xfId="0" applyFont="1" applyFill="1" applyBorder="1" applyAlignment="1">
      <alignment/>
    </xf>
    <xf numFmtId="0" fontId="3" fillId="33" borderId="44" xfId="0" applyFont="1" applyFill="1" applyBorder="1" applyAlignment="1">
      <alignment/>
    </xf>
    <xf numFmtId="0" fontId="114" fillId="0" borderId="24" xfId="68" applyFont="1" applyFill="1" applyBorder="1" applyAlignment="1">
      <alignment vertical="center" wrapText="1"/>
      <protection/>
    </xf>
    <xf numFmtId="0" fontId="91" fillId="0" borderId="24" xfId="68" applyFill="1" applyBorder="1" applyAlignment="1">
      <alignment vertical="center" wrapText="1"/>
      <protection/>
    </xf>
    <xf numFmtId="0" fontId="17" fillId="33" borderId="10" xfId="68" applyFont="1" applyFill="1" applyBorder="1" applyAlignment="1">
      <alignment horizontal="center" wrapText="1"/>
      <protection/>
    </xf>
    <xf numFmtId="14" fontId="17" fillId="33" borderId="10" xfId="68" applyNumberFormat="1" applyFont="1" applyFill="1" applyBorder="1" applyAlignment="1">
      <alignment horizontal="center"/>
      <protection/>
    </xf>
    <xf numFmtId="165" fontId="17" fillId="34" borderId="10" xfId="0" applyNumberFormat="1" applyFont="1" applyFill="1" applyBorder="1" applyAlignment="1">
      <alignment horizontal="center"/>
    </xf>
    <xf numFmtId="1" fontId="17" fillId="34" borderId="10" xfId="0" applyNumberFormat="1" applyFont="1" applyFill="1" applyBorder="1" applyAlignment="1">
      <alignment horizontal="center"/>
    </xf>
    <xf numFmtId="3" fontId="17" fillId="34" borderId="10" xfId="0" applyNumberFormat="1" applyFont="1" applyFill="1" applyBorder="1" applyAlignment="1">
      <alignment horizontal="center"/>
    </xf>
    <xf numFmtId="14" fontId="17" fillId="33" borderId="18" xfId="68" applyNumberFormat="1" applyFont="1" applyFill="1" applyBorder="1" applyAlignment="1">
      <alignment horizontal="center"/>
      <protection/>
    </xf>
    <xf numFmtId="0" fontId="17" fillId="0" borderId="41" xfId="67" applyFont="1" applyBorder="1">
      <alignment/>
      <protection/>
    </xf>
    <xf numFmtId="0" fontId="17" fillId="0" borderId="42" xfId="67" applyFont="1" applyBorder="1">
      <alignment/>
      <protection/>
    </xf>
    <xf numFmtId="165" fontId="17" fillId="0" borderId="41" xfId="67" applyNumberFormat="1" applyFont="1" applyBorder="1">
      <alignment/>
      <protection/>
    </xf>
    <xf numFmtId="165" fontId="17" fillId="33" borderId="32" xfId="67" applyNumberFormat="1" applyFont="1" applyFill="1" applyBorder="1">
      <alignment/>
      <protection/>
    </xf>
    <xf numFmtId="0" fontId="21" fillId="0" borderId="32" xfId="67" applyFont="1" applyBorder="1">
      <alignment/>
      <protection/>
    </xf>
    <xf numFmtId="0" fontId="17" fillId="33" borderId="42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41" xfId="0" applyFont="1" applyFill="1" applyBorder="1" applyAlignment="1">
      <alignment horizontal="center"/>
    </xf>
    <xf numFmtId="0" fontId="17" fillId="33" borderId="47" xfId="0" applyFont="1" applyFill="1" applyBorder="1" applyAlignment="1">
      <alignment/>
    </xf>
    <xf numFmtId="0" fontId="21" fillId="33" borderId="26" xfId="0" applyFont="1" applyFill="1" applyBorder="1" applyAlignment="1">
      <alignment horizontal="center"/>
    </xf>
    <xf numFmtId="0" fontId="17" fillId="0" borderId="27" xfId="0" applyFont="1" applyBorder="1" applyAlignment="1">
      <alignment horizontal="left" wrapText="1" readingOrder="1"/>
    </xf>
    <xf numFmtId="0" fontId="3" fillId="33" borderId="24" xfId="0" applyFont="1" applyFill="1" applyBorder="1" applyAlignment="1">
      <alignment horizontal="center"/>
    </xf>
    <xf numFmtId="14" fontId="17" fillId="33" borderId="24" xfId="0" applyNumberFormat="1" applyFont="1" applyFill="1" applyBorder="1" applyAlignment="1">
      <alignment horizontal="center"/>
    </xf>
    <xf numFmtId="0" fontId="17" fillId="33" borderId="25" xfId="0" applyFont="1" applyFill="1" applyBorder="1" applyAlignment="1">
      <alignment horizontal="center"/>
    </xf>
    <xf numFmtId="0" fontId="17" fillId="0" borderId="48" xfId="0" applyNumberFormat="1" applyFont="1" applyBorder="1" applyAlignment="1">
      <alignment horizontal="center"/>
    </xf>
    <xf numFmtId="0" fontId="17" fillId="0" borderId="35" xfId="0" applyNumberFormat="1" applyFont="1" applyBorder="1" applyAlignment="1">
      <alignment horizontal="center"/>
    </xf>
    <xf numFmtId="0" fontId="17" fillId="0" borderId="31" xfId="0" applyNumberFormat="1" applyFont="1" applyBorder="1" applyAlignment="1">
      <alignment horizontal="center"/>
    </xf>
    <xf numFmtId="0" fontId="3" fillId="33" borderId="11" xfId="0" applyNumberFormat="1" applyFont="1" applyFill="1" applyBorder="1" applyAlignment="1">
      <alignment horizontal="center"/>
    </xf>
    <xf numFmtId="165" fontId="17" fillId="33" borderId="40" xfId="0" applyNumberFormat="1" applyFont="1" applyFill="1" applyBorder="1" applyAlignment="1">
      <alignment horizontal="left" wrapText="1"/>
    </xf>
    <xf numFmtId="16" fontId="17" fillId="33" borderId="34" xfId="0" applyNumberFormat="1" applyFont="1" applyFill="1" applyBorder="1" applyAlignment="1">
      <alignment horizontal="left" wrapText="1"/>
    </xf>
    <xf numFmtId="165" fontId="3" fillId="33" borderId="12" xfId="0" applyNumberFormat="1" applyFont="1" applyFill="1" applyBorder="1" applyAlignment="1">
      <alignment horizontal="center"/>
    </xf>
    <xf numFmtId="165" fontId="17" fillId="0" borderId="12" xfId="0" applyNumberFormat="1" applyFont="1" applyBorder="1" applyAlignment="1">
      <alignment horizontal="center"/>
    </xf>
    <xf numFmtId="165" fontId="17" fillId="33" borderId="23" xfId="0" applyNumberFormat="1" applyFont="1" applyFill="1" applyBorder="1" applyAlignment="1">
      <alignment horizontal="center"/>
    </xf>
    <xf numFmtId="165" fontId="17" fillId="33" borderId="29" xfId="0" applyNumberFormat="1" applyFont="1" applyFill="1" applyBorder="1" applyAlignment="1">
      <alignment horizontal="center"/>
    </xf>
    <xf numFmtId="165" fontId="17" fillId="0" borderId="34" xfId="67" applyNumberFormat="1" applyFont="1" applyBorder="1" applyAlignment="1">
      <alignment horizontal="center"/>
      <protection/>
    </xf>
    <xf numFmtId="0" fontId="17" fillId="33" borderId="41" xfId="0" applyFont="1" applyFill="1" applyBorder="1" applyAlignment="1">
      <alignment/>
    </xf>
    <xf numFmtId="0" fontId="17" fillId="0" borderId="0" xfId="67" applyFont="1" applyBorder="1">
      <alignment/>
      <protection/>
    </xf>
    <xf numFmtId="0" fontId="17" fillId="0" borderId="0" xfId="67" applyFont="1" applyBorder="1" applyAlignment="1">
      <alignment/>
      <protection/>
    </xf>
    <xf numFmtId="165" fontId="17" fillId="0" borderId="0" xfId="67" applyNumberFormat="1" applyFont="1" applyBorder="1">
      <alignment/>
      <protection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5" fillId="33" borderId="45" xfId="0" applyFont="1" applyFill="1" applyBorder="1" applyAlignment="1">
      <alignment vertical="top"/>
    </xf>
    <xf numFmtId="0" fontId="3" fillId="33" borderId="24" xfId="0" applyFont="1" applyFill="1" applyBorder="1" applyAlignment="1">
      <alignment/>
    </xf>
    <xf numFmtId="0" fontId="17" fillId="33" borderId="12" xfId="0" applyFont="1" applyFill="1" applyBorder="1" applyAlignment="1">
      <alignment horizontal="center"/>
    </xf>
    <xf numFmtId="0" fontId="17" fillId="0" borderId="18" xfId="0" applyNumberFormat="1" applyFont="1" applyBorder="1" applyAlignment="1">
      <alignment horizontal="center"/>
    </xf>
    <xf numFmtId="0" fontId="17" fillId="33" borderId="32" xfId="0" applyNumberFormat="1" applyFont="1" applyFill="1" applyBorder="1" applyAlignment="1">
      <alignment horizontal="center"/>
    </xf>
    <xf numFmtId="14" fontId="17" fillId="0" borderId="48" xfId="0" applyNumberFormat="1" applyFont="1" applyBorder="1" applyAlignment="1">
      <alignment horizontal="center"/>
    </xf>
    <xf numFmtId="14" fontId="17" fillId="0" borderId="46" xfId="0" applyNumberFormat="1" applyFont="1" applyBorder="1" applyAlignment="1">
      <alignment horizontal="center"/>
    </xf>
    <xf numFmtId="0" fontId="17" fillId="0" borderId="32" xfId="67" applyNumberFormat="1" applyFont="1" applyBorder="1" applyAlignment="1">
      <alignment horizontal="center"/>
      <protection/>
    </xf>
    <xf numFmtId="0" fontId="17" fillId="0" borderId="42" xfId="0" applyNumberFormat="1" applyFont="1" applyBorder="1" applyAlignment="1">
      <alignment horizontal="center"/>
    </xf>
    <xf numFmtId="0" fontId="17" fillId="0" borderId="42" xfId="0" applyNumberFormat="1" applyFont="1" applyBorder="1" applyAlignment="1">
      <alignment horizontal="center"/>
    </xf>
    <xf numFmtId="0" fontId="17" fillId="0" borderId="17" xfId="67" applyFont="1" applyBorder="1" applyAlignment="1">
      <alignment horizontal="center"/>
      <protection/>
    </xf>
    <xf numFmtId="0" fontId="17" fillId="0" borderId="17" xfId="0" applyNumberFormat="1" applyFont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17" fillId="0" borderId="17" xfId="0" applyFont="1" applyBorder="1" applyAlignment="1">
      <alignment vertical="top" wrapText="1"/>
    </xf>
    <xf numFmtId="0" fontId="17" fillId="0" borderId="34" xfId="0" applyFont="1" applyBorder="1" applyAlignment="1">
      <alignment vertical="top" wrapText="1"/>
    </xf>
    <xf numFmtId="0" fontId="21" fillId="33" borderId="17" xfId="0" applyFont="1" applyFill="1" applyBorder="1" applyAlignment="1">
      <alignment horizontal="left" wrapText="1"/>
    </xf>
    <xf numFmtId="0" fontId="17" fillId="0" borderId="34" xfId="0" applyFont="1" applyBorder="1" applyAlignment="1">
      <alignment horizontal="left" wrapText="1" readingOrder="1"/>
    </xf>
    <xf numFmtId="0" fontId="17" fillId="0" borderId="10" xfId="68" applyFont="1" applyFill="1" applyBorder="1" applyAlignment="1">
      <alignment horizontal="center"/>
      <protection/>
    </xf>
    <xf numFmtId="0" fontId="17" fillId="0" borderId="18" xfId="68" applyFont="1" applyFill="1" applyBorder="1" applyAlignment="1">
      <alignment horizontal="center"/>
      <protection/>
    </xf>
    <xf numFmtId="0" fontId="5" fillId="33" borderId="20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/>
    </xf>
    <xf numFmtId="0" fontId="5" fillId="33" borderId="21" xfId="0" applyFont="1" applyFill="1" applyBorder="1" applyAlignment="1">
      <alignment horizontal="center"/>
    </xf>
    <xf numFmtId="0" fontId="5" fillId="0" borderId="10" xfId="68" applyFont="1" applyFill="1" applyBorder="1" applyAlignment="1">
      <alignment horizontal="center"/>
      <protection/>
    </xf>
    <xf numFmtId="0" fontId="5" fillId="33" borderId="22" xfId="0" applyFont="1" applyFill="1" applyBorder="1" applyAlignment="1">
      <alignment horizontal="center"/>
    </xf>
    <xf numFmtId="0" fontId="5" fillId="0" borderId="12" xfId="68" applyFont="1" applyFill="1" applyBorder="1" applyAlignment="1">
      <alignment horizontal="center"/>
      <protection/>
    </xf>
    <xf numFmtId="0" fontId="5" fillId="33" borderId="28" xfId="0" applyFont="1" applyFill="1" applyBorder="1" applyAlignment="1">
      <alignment horizontal="center"/>
    </xf>
    <xf numFmtId="0" fontId="5" fillId="0" borderId="23" xfId="68" applyFont="1" applyFill="1" applyBorder="1" applyAlignment="1">
      <alignment horizontal="center"/>
      <protection/>
    </xf>
    <xf numFmtId="0" fontId="5" fillId="0" borderId="18" xfId="68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0" xfId="0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0" borderId="10" xfId="68" applyFont="1" applyFill="1" applyBorder="1" applyAlignment="1">
      <alignment horizontal="center"/>
      <protection/>
    </xf>
    <xf numFmtId="0" fontId="5" fillId="33" borderId="10" xfId="68" applyFont="1" applyFill="1" applyBorder="1" applyAlignment="1">
      <alignment horizontal="center"/>
      <protection/>
    </xf>
    <xf numFmtId="0" fontId="5" fillId="33" borderId="10" xfId="68" applyFont="1" applyFill="1" applyBorder="1" applyAlignment="1">
      <alignment horizontal="center" vertical="center"/>
      <protection/>
    </xf>
    <xf numFmtId="0" fontId="5" fillId="0" borderId="18" xfId="68" applyFont="1" applyFill="1" applyBorder="1" applyAlignment="1">
      <alignment horizontal="center"/>
      <protection/>
    </xf>
    <xf numFmtId="0" fontId="5" fillId="0" borderId="44" xfId="0" applyFont="1" applyBorder="1" applyAlignment="1">
      <alignment horizontal="left" vertical="center" wrapText="1"/>
    </xf>
    <xf numFmtId="0" fontId="5" fillId="33" borderId="10" xfId="68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wrapText="1"/>
    </xf>
    <xf numFmtId="1" fontId="27" fillId="33" borderId="49" xfId="68" applyNumberFormat="1" applyFont="1" applyFill="1" applyBorder="1">
      <alignment/>
      <protection/>
    </xf>
    <xf numFmtId="1" fontId="3" fillId="33" borderId="10" xfId="68" applyNumberFormat="1" applyFont="1" applyFill="1" applyBorder="1">
      <alignment/>
      <protection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vertical="top" wrapText="1"/>
    </xf>
    <xf numFmtId="0" fontId="109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/>
    </xf>
    <xf numFmtId="0" fontId="17" fillId="0" borderId="0" xfId="0" applyFont="1" applyBorder="1" applyAlignment="1">
      <alignment wrapText="1"/>
    </xf>
    <xf numFmtId="0" fontId="0" fillId="0" borderId="0" xfId="0" applyBorder="1" applyAlignment="1">
      <alignment vertical="top"/>
    </xf>
    <xf numFmtId="0" fontId="0" fillId="33" borderId="0" xfId="0" applyFill="1" applyBorder="1" applyAlignment="1">
      <alignment vertical="top"/>
    </xf>
    <xf numFmtId="0" fontId="17" fillId="0" borderId="0" xfId="0" applyFont="1" applyBorder="1" applyAlignment="1">
      <alignment horizontal="left" wrapText="1"/>
    </xf>
    <xf numFmtId="2" fontId="0" fillId="0" borderId="10" xfId="0" applyNumberFormat="1" applyBorder="1" applyAlignment="1">
      <alignment/>
    </xf>
    <xf numFmtId="10" fontId="0" fillId="0" borderId="0" xfId="0" applyNumberFormat="1" applyAlignment="1">
      <alignment/>
    </xf>
    <xf numFmtId="0" fontId="17" fillId="33" borderId="33" xfId="0" applyFont="1" applyFill="1" applyBorder="1" applyAlignment="1">
      <alignment/>
    </xf>
    <xf numFmtId="0" fontId="17" fillId="33" borderId="33" xfId="0" applyFont="1" applyFill="1" applyBorder="1" applyAlignment="1">
      <alignment horizontal="left"/>
    </xf>
    <xf numFmtId="0" fontId="5" fillId="33" borderId="42" xfId="0" applyFont="1" applyFill="1" applyBorder="1" applyAlignment="1">
      <alignment wrapText="1"/>
    </xf>
    <xf numFmtId="0" fontId="21" fillId="33" borderId="46" xfId="0" applyFont="1" applyFill="1" applyBorder="1" applyAlignment="1">
      <alignment horizontal="center"/>
    </xf>
    <xf numFmtId="0" fontId="17" fillId="0" borderId="50" xfId="67" applyFont="1" applyBorder="1">
      <alignment/>
      <protection/>
    </xf>
    <xf numFmtId="0" fontId="21" fillId="33" borderId="21" xfId="0" applyFont="1" applyFill="1" applyBorder="1" applyAlignment="1">
      <alignment horizontal="left"/>
    </xf>
    <xf numFmtId="0" fontId="21" fillId="33" borderId="36" xfId="0" applyFont="1" applyFill="1" applyBorder="1" applyAlignment="1">
      <alignment horizontal="center"/>
    </xf>
    <xf numFmtId="0" fontId="17" fillId="33" borderId="20" xfId="0" applyFont="1" applyFill="1" applyBorder="1" applyAlignment="1">
      <alignment/>
    </xf>
    <xf numFmtId="0" fontId="17" fillId="0" borderId="31" xfId="0" applyFont="1" applyBorder="1" applyAlignment="1">
      <alignment horizontal="left" wrapText="1" readingOrder="1"/>
    </xf>
    <xf numFmtId="0" fontId="3" fillId="33" borderId="21" xfId="0" applyNumberFormat="1" applyFont="1" applyFill="1" applyBorder="1" applyAlignment="1">
      <alignment horizontal="center"/>
    </xf>
    <xf numFmtId="0" fontId="17" fillId="0" borderId="22" xfId="0" applyNumberFormat="1" applyFont="1" applyBorder="1" applyAlignment="1">
      <alignment horizontal="center"/>
    </xf>
    <xf numFmtId="0" fontId="17" fillId="33" borderId="28" xfId="0" applyNumberFormat="1" applyFont="1" applyFill="1" applyBorder="1" applyAlignment="1">
      <alignment horizontal="center"/>
    </xf>
    <xf numFmtId="0" fontId="17" fillId="33" borderId="22" xfId="0" applyNumberFormat="1" applyFont="1" applyFill="1" applyBorder="1" applyAlignment="1">
      <alignment horizontal="center"/>
    </xf>
    <xf numFmtId="0" fontId="17" fillId="33" borderId="50" xfId="0" applyNumberFormat="1" applyFont="1" applyFill="1" applyBorder="1" applyAlignment="1">
      <alignment horizontal="center"/>
    </xf>
    <xf numFmtId="0" fontId="17" fillId="0" borderId="20" xfId="67" applyFont="1" applyBorder="1" applyAlignment="1">
      <alignment horizontal="center"/>
      <protection/>
    </xf>
    <xf numFmtId="0" fontId="15" fillId="0" borderId="51" xfId="0" applyFont="1" applyBorder="1" applyAlignment="1">
      <alignment horizontal="left" wrapText="1"/>
    </xf>
    <xf numFmtId="0" fontId="15" fillId="0" borderId="52" xfId="0" applyFont="1" applyBorder="1" applyAlignment="1">
      <alignment horizontal="left" wrapText="1"/>
    </xf>
    <xf numFmtId="0" fontId="15" fillId="0" borderId="15" xfId="0" applyFont="1" applyFill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15" fillId="0" borderId="31" xfId="0" applyFont="1" applyBorder="1" applyAlignment="1">
      <alignment horizontal="left" wrapText="1"/>
    </xf>
    <xf numFmtId="0" fontId="27" fillId="0" borderId="0" xfId="0" applyFont="1" applyAlignment="1">
      <alignment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12" fillId="0" borderId="39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165" fontId="12" fillId="0" borderId="35" xfId="0" applyNumberFormat="1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165" fontId="12" fillId="0" borderId="16" xfId="0" applyNumberFormat="1" applyFont="1" applyBorder="1" applyAlignment="1">
      <alignment horizontal="left"/>
    </xf>
    <xf numFmtId="0" fontId="12" fillId="0" borderId="20" xfId="0" applyFont="1" applyFill="1" applyBorder="1" applyAlignment="1">
      <alignment horizontal="left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 horizontal="left"/>
    </xf>
    <xf numFmtId="0" fontId="5" fillId="41" borderId="11" xfId="51" applyFont="1" applyFill="1" applyBorder="1" applyAlignment="1">
      <alignment horizontal="left"/>
      <protection/>
    </xf>
    <xf numFmtId="0" fontId="5" fillId="33" borderId="11" xfId="51" applyFont="1" applyFill="1" applyBorder="1">
      <alignment/>
      <protection/>
    </xf>
    <xf numFmtId="165" fontId="5" fillId="33" borderId="11" xfId="51" applyNumberFormat="1" applyFont="1" applyFill="1" applyBorder="1" applyAlignment="1">
      <alignment horizontal="left"/>
      <protection/>
    </xf>
    <xf numFmtId="0" fontId="5" fillId="33" borderId="11" xfId="51" applyFont="1" applyFill="1" applyBorder="1" applyAlignment="1">
      <alignment horizontal="left"/>
      <protection/>
    </xf>
    <xf numFmtId="0" fontId="5" fillId="0" borderId="22" xfId="51" applyFont="1" applyBorder="1" applyAlignment="1">
      <alignment horizontal="center"/>
      <protection/>
    </xf>
    <xf numFmtId="0" fontId="5" fillId="0" borderId="22" xfId="51" applyFont="1" applyFill="1" applyBorder="1" applyAlignment="1">
      <alignment horizontal="center"/>
      <protection/>
    </xf>
    <xf numFmtId="0" fontId="5" fillId="0" borderId="20" xfId="51" applyFont="1" applyBorder="1" applyAlignment="1">
      <alignment horizontal="center"/>
      <protection/>
    </xf>
    <xf numFmtId="0" fontId="34" fillId="42" borderId="19" xfId="0" applyFont="1" applyFill="1" applyBorder="1" applyAlignment="1">
      <alignment horizontal="left" wrapText="1"/>
    </xf>
    <xf numFmtId="0" fontId="2" fillId="42" borderId="53" xfId="51" applyFont="1" applyFill="1" applyBorder="1" applyAlignment="1">
      <alignment horizontal="left" wrapText="1"/>
      <protection/>
    </xf>
    <xf numFmtId="0" fontId="5" fillId="42" borderId="14" xfId="0" applyFont="1" applyFill="1" applyBorder="1" applyAlignment="1">
      <alignment horizontal="left" wrapText="1"/>
    </xf>
    <xf numFmtId="16" fontId="5" fillId="42" borderId="14" xfId="0" applyNumberFormat="1" applyFont="1" applyFill="1" applyBorder="1" applyAlignment="1">
      <alignment horizontal="left" wrapText="1"/>
    </xf>
    <xf numFmtId="0" fontId="2" fillId="42" borderId="14" xfId="0" applyFont="1" applyFill="1" applyBorder="1" applyAlignment="1">
      <alignment horizontal="left" wrapText="1"/>
    </xf>
    <xf numFmtId="0" fontId="5" fillId="42" borderId="54" xfId="51" applyFont="1" applyFill="1" applyBorder="1" applyAlignment="1">
      <alignment horizontal="left" wrapText="1"/>
      <protection/>
    </xf>
    <xf numFmtId="0" fontId="5" fillId="42" borderId="17" xfId="51" applyFont="1" applyFill="1" applyBorder="1" applyAlignment="1">
      <alignment horizontal="left" wrapText="1"/>
      <protection/>
    </xf>
    <xf numFmtId="0" fontId="5" fillId="42" borderId="17" xfId="0" applyFont="1" applyFill="1" applyBorder="1" applyAlignment="1">
      <alignment horizontal="left" wrapText="1"/>
    </xf>
    <xf numFmtId="0" fontId="5" fillId="41" borderId="10" xfId="51" applyFont="1" applyFill="1" applyBorder="1" applyAlignment="1">
      <alignment horizontal="center"/>
      <protection/>
    </xf>
    <xf numFmtId="0" fontId="5" fillId="33" borderId="10" xfId="51" applyFont="1" applyFill="1" applyBorder="1" applyAlignment="1">
      <alignment horizontal="center"/>
      <protection/>
    </xf>
    <xf numFmtId="165" fontId="5" fillId="33" borderId="10" xfId="51" applyNumberFormat="1" applyFont="1" applyFill="1" applyBorder="1" applyAlignment="1">
      <alignment horizontal="center"/>
      <protection/>
    </xf>
    <xf numFmtId="0" fontId="5" fillId="43" borderId="10" xfId="51" applyFont="1" applyFill="1" applyBorder="1" applyAlignment="1">
      <alignment horizontal="center"/>
      <protection/>
    </xf>
    <xf numFmtId="0" fontId="5" fillId="43" borderId="16" xfId="51" applyFont="1" applyFill="1" applyBorder="1" applyAlignment="1">
      <alignment horizontal="center"/>
      <protection/>
    </xf>
    <xf numFmtId="0" fontId="5" fillId="41" borderId="16" xfId="51" applyFont="1" applyFill="1" applyBorder="1" applyAlignment="1">
      <alignment horizontal="center"/>
      <protection/>
    </xf>
    <xf numFmtId="0" fontId="5" fillId="0" borderId="10" xfId="51" applyFont="1" applyBorder="1" applyAlignment="1">
      <alignment horizontal="center"/>
      <protection/>
    </xf>
    <xf numFmtId="165" fontId="5" fillId="0" borderId="10" xfId="51" applyNumberFormat="1" applyFont="1" applyBorder="1" applyAlignment="1">
      <alignment horizontal="center"/>
      <protection/>
    </xf>
    <xf numFmtId="0" fontId="5" fillId="0" borderId="16" xfId="51" applyFont="1" applyBorder="1" applyAlignment="1">
      <alignment horizontal="center"/>
      <protection/>
    </xf>
    <xf numFmtId="0" fontId="5" fillId="0" borderId="17" xfId="51" applyFont="1" applyBorder="1" applyAlignment="1">
      <alignment horizontal="center"/>
      <protection/>
    </xf>
    <xf numFmtId="165" fontId="5" fillId="0" borderId="17" xfId="51" applyNumberFormat="1" applyFont="1" applyBorder="1" applyAlignment="1">
      <alignment horizontal="center"/>
      <protection/>
    </xf>
    <xf numFmtId="0" fontId="5" fillId="0" borderId="31" xfId="51" applyFont="1" applyBorder="1" applyAlignment="1">
      <alignment horizontal="center"/>
      <protection/>
    </xf>
    <xf numFmtId="0" fontId="5" fillId="41" borderId="11" xfId="51" applyFont="1" applyFill="1" applyBorder="1" applyAlignment="1">
      <alignment horizontal="center"/>
      <protection/>
    </xf>
    <xf numFmtId="0" fontId="5" fillId="33" borderId="11" xfId="51" applyFont="1" applyFill="1" applyBorder="1" applyAlignment="1">
      <alignment horizontal="center"/>
      <protection/>
    </xf>
    <xf numFmtId="165" fontId="5" fillId="33" borderId="11" xfId="51" applyNumberFormat="1" applyFont="1" applyFill="1" applyBorder="1" applyAlignment="1">
      <alignment horizontal="center"/>
      <protection/>
    </xf>
    <xf numFmtId="0" fontId="5" fillId="0" borderId="51" xfId="51" applyFont="1" applyBorder="1" applyAlignment="1">
      <alignment horizontal="center"/>
      <protection/>
    </xf>
    <xf numFmtId="0" fontId="5" fillId="0" borderId="52" xfId="51" applyFont="1" applyBorder="1" applyAlignment="1">
      <alignment horizontal="center"/>
      <protection/>
    </xf>
    <xf numFmtId="0" fontId="5" fillId="0" borderId="21" xfId="51" applyFont="1" applyBorder="1" applyAlignment="1">
      <alignment horizontal="center"/>
      <protection/>
    </xf>
    <xf numFmtId="0" fontId="5" fillId="0" borderId="11" xfId="51" applyFont="1" applyBorder="1" applyAlignment="1">
      <alignment horizontal="center"/>
      <protection/>
    </xf>
    <xf numFmtId="0" fontId="17" fillId="0" borderId="0" xfId="51" applyFont="1" applyBorder="1" applyAlignment="1">
      <alignment horizontal="center"/>
      <protection/>
    </xf>
    <xf numFmtId="16" fontId="17" fillId="0" borderId="0" xfId="51" applyNumberFormat="1" applyFont="1" applyBorder="1" applyAlignment="1">
      <alignment horizontal="center"/>
      <protection/>
    </xf>
    <xf numFmtId="0" fontId="2" fillId="42" borderId="55" xfId="51" applyFont="1" applyFill="1" applyBorder="1">
      <alignment/>
      <protection/>
    </xf>
    <xf numFmtId="0" fontId="5" fillId="42" borderId="31" xfId="51" applyFont="1" applyFill="1" applyBorder="1">
      <alignment/>
      <protection/>
    </xf>
    <xf numFmtId="0" fontId="5" fillId="41" borderId="35" xfId="51" applyFont="1" applyFill="1" applyBorder="1">
      <alignment/>
      <protection/>
    </xf>
    <xf numFmtId="0" fontId="5" fillId="41" borderId="35" xfId="51" applyFont="1" applyFill="1" applyBorder="1" applyAlignment="1">
      <alignment horizontal="center"/>
      <protection/>
    </xf>
    <xf numFmtId="0" fontId="5" fillId="0" borderId="55" xfId="51" applyFont="1" applyBorder="1" applyAlignment="1">
      <alignment horizontal="center"/>
      <protection/>
    </xf>
    <xf numFmtId="0" fontId="5" fillId="0" borderId="35" xfId="51" applyFont="1" applyBorder="1" applyAlignment="1">
      <alignment horizontal="center"/>
      <protection/>
    </xf>
    <xf numFmtId="16" fontId="5" fillId="0" borderId="16" xfId="51" applyNumberFormat="1" applyFont="1" applyBorder="1" applyAlignment="1">
      <alignment horizontal="center"/>
      <protection/>
    </xf>
    <xf numFmtId="0" fontId="5" fillId="0" borderId="15" xfId="51" applyFont="1" applyBorder="1" applyAlignment="1">
      <alignment horizontal="center"/>
      <protection/>
    </xf>
    <xf numFmtId="0" fontId="5" fillId="42" borderId="19" xfId="0" applyFont="1" applyFill="1" applyBorder="1" applyAlignment="1">
      <alignment horizontal="left" wrapText="1"/>
    </xf>
    <xf numFmtId="0" fontId="5" fillId="42" borderId="14" xfId="51" applyFont="1" applyFill="1" applyBorder="1" applyAlignment="1">
      <alignment horizontal="left" wrapText="1"/>
      <protection/>
    </xf>
    <xf numFmtId="0" fontId="5" fillId="42" borderId="14" xfId="0" applyFont="1" applyFill="1" applyBorder="1" applyAlignment="1">
      <alignment horizontal="left" wrapText="1"/>
    </xf>
    <xf numFmtId="16" fontId="5" fillId="42" borderId="14" xfId="0" applyNumberFormat="1" applyFont="1" applyFill="1" applyBorder="1" applyAlignment="1">
      <alignment horizontal="left" wrapText="1"/>
    </xf>
    <xf numFmtId="0" fontId="5" fillId="42" borderId="15" xfId="51" applyFont="1" applyFill="1" applyBorder="1">
      <alignment/>
      <protection/>
    </xf>
    <xf numFmtId="0" fontId="5" fillId="42" borderId="20" xfId="51" applyFont="1" applyFill="1" applyBorder="1" applyAlignment="1">
      <alignment horizontal="left" wrapText="1"/>
      <protection/>
    </xf>
    <xf numFmtId="0" fontId="5" fillId="42" borderId="17" xfId="0" applyFont="1" applyFill="1" applyBorder="1" applyAlignment="1">
      <alignment horizontal="left" wrapText="1"/>
    </xf>
    <xf numFmtId="0" fontId="5" fillId="43" borderId="11" xfId="51" applyFont="1" applyFill="1" applyBorder="1" applyAlignment="1">
      <alignment horizontal="center"/>
      <protection/>
    </xf>
    <xf numFmtId="0" fontId="5" fillId="33" borderId="11" xfId="51" applyFont="1" applyFill="1" applyBorder="1" applyAlignment="1">
      <alignment horizontal="center"/>
      <protection/>
    </xf>
    <xf numFmtId="165" fontId="5" fillId="33" borderId="11" xfId="51" applyNumberFormat="1" applyFont="1" applyFill="1" applyBorder="1" applyAlignment="1">
      <alignment horizontal="center"/>
      <protection/>
    </xf>
    <xf numFmtId="0" fontId="5" fillId="43" borderId="35" xfId="51" applyFont="1" applyFill="1" applyBorder="1" applyAlignment="1">
      <alignment horizontal="center"/>
      <protection/>
    </xf>
    <xf numFmtId="14" fontId="5" fillId="0" borderId="10" xfId="51" applyNumberFormat="1" applyFont="1" applyBorder="1" applyAlignment="1">
      <alignment horizontal="center"/>
      <protection/>
    </xf>
    <xf numFmtId="14" fontId="5" fillId="33" borderId="10" xfId="51" applyNumberFormat="1" applyFont="1" applyFill="1" applyBorder="1" applyAlignment="1">
      <alignment horizontal="center"/>
      <protection/>
    </xf>
    <xf numFmtId="14" fontId="5" fillId="0" borderId="17" xfId="51" applyNumberFormat="1" applyFont="1" applyBorder="1" applyAlignment="1">
      <alignment horizontal="center"/>
      <protection/>
    </xf>
    <xf numFmtId="0" fontId="5" fillId="0" borderId="19" xfId="51" applyFont="1" applyBorder="1" applyAlignment="1">
      <alignment horizontal="center" wrapText="1"/>
      <protection/>
    </xf>
    <xf numFmtId="0" fontId="5" fillId="0" borderId="15" xfId="51" applyFont="1" applyBorder="1" applyAlignment="1">
      <alignment vertical="top" wrapText="1"/>
      <protection/>
    </xf>
    <xf numFmtId="49" fontId="5" fillId="0" borderId="22" xfId="51" applyNumberFormat="1" applyFont="1" applyBorder="1" applyAlignment="1">
      <alignment horizontal="center"/>
      <protection/>
    </xf>
    <xf numFmtId="0" fontId="5" fillId="0" borderId="16" xfId="51" applyFont="1" applyBorder="1" applyAlignment="1">
      <alignment horizontal="center"/>
      <protection/>
    </xf>
    <xf numFmtId="0" fontId="5" fillId="0" borderId="22" xfId="51" applyFont="1" applyBorder="1" applyAlignment="1">
      <alignment horizontal="center"/>
      <protection/>
    </xf>
    <xf numFmtId="0" fontId="5" fillId="0" borderId="20" xfId="51" applyFont="1" applyBorder="1" applyAlignment="1">
      <alignment horizontal="center"/>
      <protection/>
    </xf>
    <xf numFmtId="0" fontId="5" fillId="0" borderId="31" xfId="51" applyFont="1" applyBorder="1" applyAlignment="1">
      <alignment horizontal="center"/>
      <protection/>
    </xf>
    <xf numFmtId="0" fontId="4" fillId="0" borderId="10" xfId="51" applyBorder="1">
      <alignment/>
      <protection/>
    </xf>
    <xf numFmtId="0" fontId="4" fillId="0" borderId="29" xfId="51" applyBorder="1">
      <alignment/>
      <protection/>
    </xf>
    <xf numFmtId="0" fontId="43" fillId="0" borderId="10" xfId="51" applyFont="1" applyBorder="1">
      <alignment/>
      <protection/>
    </xf>
    <xf numFmtId="0" fontId="18" fillId="39" borderId="12" xfId="68" applyFont="1" applyFill="1" applyBorder="1" applyAlignment="1">
      <alignment vertical="center" wrapText="1"/>
      <protection/>
    </xf>
    <xf numFmtId="0" fontId="114" fillId="39" borderId="45" xfId="68" applyFont="1" applyFill="1" applyBorder="1" applyAlignment="1">
      <alignment vertical="center" wrapText="1"/>
      <protection/>
    </xf>
    <xf numFmtId="0" fontId="114" fillId="39" borderId="24" xfId="68" applyFont="1" applyFill="1" applyBorder="1" applyAlignment="1">
      <alignment vertical="center" wrapText="1"/>
      <protection/>
    </xf>
    <xf numFmtId="0" fontId="18" fillId="40" borderId="12" xfId="68" applyFont="1" applyFill="1" applyBorder="1" applyAlignment="1">
      <alignment vertical="center" wrapText="1" readingOrder="1"/>
      <protection/>
    </xf>
    <xf numFmtId="0" fontId="18" fillId="40" borderId="45" xfId="68" applyFont="1" applyFill="1" applyBorder="1" applyAlignment="1">
      <alignment vertical="center" wrapText="1" readingOrder="1"/>
      <protection/>
    </xf>
    <xf numFmtId="0" fontId="24" fillId="40" borderId="45" xfId="68" applyFont="1" applyFill="1" applyBorder="1" applyAlignment="1">
      <alignment vertical="center" wrapText="1" readingOrder="1"/>
      <protection/>
    </xf>
    <xf numFmtId="0" fontId="24" fillId="40" borderId="24" xfId="68" applyFont="1" applyFill="1" applyBorder="1" applyAlignment="1">
      <alignment vertical="center" wrapText="1" readingOrder="1"/>
      <protection/>
    </xf>
    <xf numFmtId="0" fontId="14" fillId="16" borderId="12" xfId="68" applyFont="1" applyFill="1" applyBorder="1" applyAlignment="1">
      <alignment vertical="center" wrapText="1"/>
      <protection/>
    </xf>
    <xf numFmtId="0" fontId="91" fillId="16" borderId="45" xfId="68" applyFill="1" applyBorder="1" applyAlignment="1">
      <alignment vertical="center" wrapText="1"/>
      <protection/>
    </xf>
    <xf numFmtId="0" fontId="91" fillId="16" borderId="24" xfId="68" applyFill="1" applyBorder="1" applyAlignment="1">
      <alignment vertical="center" wrapText="1"/>
      <protection/>
    </xf>
    <xf numFmtId="0" fontId="5" fillId="0" borderId="56" xfId="67" applyNumberFormat="1" applyFont="1" applyBorder="1" applyAlignment="1">
      <alignment horizontal="left" vertical="top" wrapText="1"/>
      <protection/>
    </xf>
    <xf numFmtId="0" fontId="17" fillId="0" borderId="43" xfId="67" applyNumberFormat="1" applyFont="1" applyBorder="1" applyAlignment="1">
      <alignment horizontal="left" vertical="top" wrapText="1"/>
      <protection/>
    </xf>
    <xf numFmtId="0" fontId="17" fillId="0" borderId="57" xfId="67" applyNumberFormat="1" applyFont="1" applyBorder="1" applyAlignment="1">
      <alignment horizontal="left" vertical="top" wrapText="1"/>
      <protection/>
    </xf>
    <xf numFmtId="0" fontId="15" fillId="0" borderId="58" xfId="0" applyFont="1" applyBorder="1" applyAlignment="1">
      <alignment readingOrder="1"/>
    </xf>
    <xf numFmtId="0" fontId="15" fillId="0" borderId="53" xfId="0" applyFont="1" applyBorder="1" applyAlignment="1">
      <alignment readingOrder="1"/>
    </xf>
    <xf numFmtId="0" fontId="17" fillId="0" borderId="58" xfId="0" applyFont="1" applyBorder="1" applyAlignment="1">
      <alignment readingOrder="1"/>
    </xf>
    <xf numFmtId="0" fontId="17" fillId="0" borderId="59" xfId="0" applyFont="1" applyBorder="1" applyAlignment="1">
      <alignment readingOrder="1"/>
    </xf>
    <xf numFmtId="0" fontId="5" fillId="33" borderId="23" xfId="0" applyFont="1" applyFill="1" applyBorder="1" applyAlignment="1">
      <alignment/>
    </xf>
    <xf numFmtId="0" fontId="3" fillId="33" borderId="4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5" fillId="33" borderId="23" xfId="0" applyFont="1" applyFill="1" applyBorder="1" applyAlignment="1">
      <alignment vertical="top" wrapText="1"/>
    </xf>
    <xf numFmtId="0" fontId="3" fillId="33" borderId="44" xfId="0" applyFont="1" applyFill="1" applyBorder="1" applyAlignment="1">
      <alignment vertical="top" wrapText="1"/>
    </xf>
    <xf numFmtId="0" fontId="3" fillId="33" borderId="60" xfId="0" applyFont="1" applyFill="1" applyBorder="1" applyAlignment="1">
      <alignment vertical="top" wrapText="1"/>
    </xf>
    <xf numFmtId="0" fontId="18" fillId="13" borderId="12" xfId="68" applyFont="1" applyFill="1" applyBorder="1" applyAlignment="1">
      <alignment vertical="center" wrapText="1"/>
      <protection/>
    </xf>
    <xf numFmtId="0" fontId="18" fillId="13" borderId="24" xfId="68" applyFont="1" applyFill="1" applyBorder="1" applyAlignment="1">
      <alignment vertical="center" wrapText="1"/>
      <protection/>
    </xf>
    <xf numFmtId="0" fontId="18" fillId="15" borderId="12" xfId="68" applyFont="1" applyFill="1" applyBorder="1" applyAlignment="1">
      <alignment vertical="center" wrapText="1"/>
      <protection/>
    </xf>
    <xf numFmtId="0" fontId="18" fillId="15" borderId="45" xfId="68" applyFont="1" applyFill="1" applyBorder="1" applyAlignment="1">
      <alignment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e 2" xfId="51"/>
    <cellStyle name="Normale 3" xfId="52"/>
    <cellStyle name="Normale 3 2" xfId="53"/>
    <cellStyle name="Normale 4" xfId="54"/>
    <cellStyle name="Notas" xfId="55"/>
    <cellStyle name="Percentuale 2" xfId="56"/>
    <cellStyle name="Percentuale 3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  <cellStyle name="Κανονικό 2" xfId="67"/>
    <cellStyle name="Κανονικό 3" xfId="68"/>
    <cellStyle name="Ποσοστό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Διάρκεια επώασης ανά φωλιά - ακτή Μούντας 2006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 (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Incubation  duration per nest - Mounda beach 2006</a:t>
            </a:r>
            <a:r>
              <a:rPr lang="en-US" cap="none" sz="850" b="0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33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08"/>
          <c:w val="0.9927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'!$AD$7:$AD$31</c:f>
              <c:numCache>
                <c:ptCount val="25"/>
                <c:pt idx="0">
                  <c:v>71</c:v>
                </c:pt>
                <c:pt idx="1">
                  <c:v>58</c:v>
                </c:pt>
                <c:pt idx="2">
                  <c:v>53</c:v>
                </c:pt>
                <c:pt idx="3">
                  <c:v>52</c:v>
                </c:pt>
                <c:pt idx="4">
                  <c:v>58</c:v>
                </c:pt>
                <c:pt idx="5">
                  <c:v>61</c:v>
                </c:pt>
                <c:pt idx="6">
                  <c:v>63</c:v>
                </c:pt>
                <c:pt idx="7">
                  <c:v>58</c:v>
                </c:pt>
                <c:pt idx="8">
                  <c:v>55</c:v>
                </c:pt>
                <c:pt idx="9">
                  <c:v>53</c:v>
                </c:pt>
                <c:pt idx="10">
                  <c:v>60</c:v>
                </c:pt>
                <c:pt idx="11">
                  <c:v>52</c:v>
                </c:pt>
                <c:pt idx="12">
                  <c:v>53</c:v>
                </c:pt>
                <c:pt idx="13">
                  <c:v>66</c:v>
                </c:pt>
                <c:pt idx="14">
                  <c:v>61</c:v>
                </c:pt>
                <c:pt idx="15">
                  <c:v>57</c:v>
                </c:pt>
                <c:pt idx="16">
                  <c:v>56</c:v>
                </c:pt>
                <c:pt idx="17">
                  <c:v>62</c:v>
                </c:pt>
                <c:pt idx="18">
                  <c:v>53</c:v>
                </c:pt>
                <c:pt idx="19">
                  <c:v>55</c:v>
                </c:pt>
                <c:pt idx="20">
                  <c:v>54</c:v>
                </c:pt>
                <c:pt idx="21">
                  <c:v>57</c:v>
                </c:pt>
                <c:pt idx="22">
                  <c:v>57</c:v>
                </c:pt>
                <c:pt idx="23">
                  <c:v>55</c:v>
                </c:pt>
                <c:pt idx="24">
                  <c:v>52</c:v>
                </c:pt>
              </c:numCache>
            </c:numRef>
          </c:val>
        </c:ser>
        <c:axId val="36452358"/>
        <c:axId val="59635767"/>
      </c:barChart>
      <c:catAx>
        <c:axId val="36452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Φωλιές</a:t>
                </a: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/Nests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62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9635767"/>
        <c:crosses val="autoZero"/>
        <c:auto val="1"/>
        <c:lblOffset val="100"/>
        <c:tickLblSkip val="1"/>
        <c:noMultiLvlLbl val="0"/>
      </c:catAx>
      <c:valAx>
        <c:axId val="596357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</a:rPr>
                  <a:t>Ημέρες /</a:t>
                </a:r>
                <a:r>
                  <a:rPr lang="en-US" cap="none" sz="600" b="1" i="0" u="none" baseline="0">
                    <a:solidFill>
                      <a:srgbClr val="000000"/>
                    </a:solidFill>
                  </a:rPr>
                  <a:t>Days </a:t>
                </a:r>
              </a:p>
            </c:rich>
          </c:tx>
          <c:layout>
            <c:manualLayout>
              <c:xMode val="factor"/>
              <c:yMode val="factor"/>
              <c:x val="0.0135"/>
              <c:y val="0.14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64523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Αριθμός  εκκολαφθέντων αυγών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επανατοποθετηθέντων φωλιών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- ακτή Μούντας 20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06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Eggs hatched number from relocation-Mounda beach 2006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11"/>
          <c:w val="0.6775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v>Hatched/ΕΚΚΟΛΑΦΘΕΝΤΑ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'RELOCATED N'!$B$3:$B$10</c:f>
              <c:strCache/>
            </c:strRef>
          </c:cat>
          <c:val>
            <c:numRef>
              <c:f>'RELOCATED N'!$E$3:$E$10</c:f>
              <c:numCache/>
            </c:numRef>
          </c:val>
        </c:ser>
        <c:ser>
          <c:idx val="1"/>
          <c:order val="1"/>
          <c:tx>
            <c:v>Unhatched/ΜΗ ΕΚΚΟΛΑΦΘΕΝΤΑ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'RELOCATED N'!$B$3:$B$10</c:f>
              <c:strCache/>
            </c:strRef>
          </c:cat>
          <c:val>
            <c:numRef>
              <c:f>'RELOCATED N'!$F$3:$F$10</c:f>
              <c:numCache/>
            </c:numRef>
          </c:val>
        </c:ser>
        <c:axId val="4626880"/>
        <c:axId val="41641921"/>
      </c:barChart>
      <c:catAx>
        <c:axId val="4626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</a:rPr>
                  <a:t>Επανατοποθετημένες φωλιές</a:t>
                </a:r>
                <a:r>
                  <a:rPr lang="en-US" cap="none" sz="6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(Relocated nests)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1641921"/>
        <c:crosses val="autoZero"/>
        <c:auto val="1"/>
        <c:lblOffset val="100"/>
        <c:tickLblSkip val="1"/>
        <c:noMultiLvlLbl val="0"/>
      </c:catAx>
      <c:valAx>
        <c:axId val="41641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</a:rPr>
                  <a:t>Αριθμός αυγών</a:t>
                </a:r>
                <a:r>
                  <a:rPr lang="en-US" cap="none" sz="6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(Ν</a:t>
                </a: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umber of eggs</a:t>
                </a: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626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775"/>
          <c:y val="0.286"/>
          <c:w val="0.174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Κατηγοριοποίηση  περιεχομένου φωλιών - ακτή Μούντας 20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06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Categ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ο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rizing nests contents - Mounda beach 2006</a:t>
            </a:r>
          </a:p>
        </c:rich>
      </c:tx>
      <c:layout>
        <c:manualLayout>
          <c:xMode val="factor"/>
          <c:yMode val="factor"/>
          <c:x val="-0.0205"/>
          <c:y val="0.027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65"/>
          <c:y val="0.34975"/>
          <c:w val="0.86525"/>
          <c:h val="0.611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3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0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7030A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00B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0070C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4,1%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78,4%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  0,8%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1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0,4%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'ΠΕΡΙΕΧΟΜ ΦΩΛΙΑΣ-NEST CONTENT  '!$B$3:$B$7</c:f>
              <c:strCache/>
            </c:strRef>
          </c:cat>
          <c:val>
            <c:numRef>
              <c:f>'ΠΕΡΙΕΧΟΜ ΦΩΛΙΑΣ-NEST CONTENT  '!$C$3:$C$7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83975"/>
          <c:y val="0.31825"/>
          <c:w val="0.12675"/>
          <c:h val="0.5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FFFFFF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Σύνολο αριθμού αυγών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Eggs total number) 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= 2.558</a:t>
            </a:r>
          </a:p>
        </c:rich>
      </c:tx>
      <c:layout>
        <c:manualLayout>
          <c:xMode val="factor"/>
          <c:yMode val="factor"/>
          <c:x val="-0.02325"/>
          <c:y val="-0.008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65"/>
          <c:y val="0.19625"/>
          <c:w val="0.848"/>
          <c:h val="0.69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1"/>
            <c:explosion val="61"/>
            <c:spPr>
              <a:solidFill>
                <a:srgbClr val="5959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Σ</a:t>
                    </a:r>
                    <a:r>
                      <a:rPr lang="en-US" cap="none" sz="600" b="1" i="0" u="none" baseline="0">
                        <a:solidFill>
                          <a:srgbClr val="000000"/>
                        </a:solidFill>
                      </a:rPr>
                      <a:t>ύνολο αριθμού αυγών επωασθέντων
</a:t>
                    </a: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(Eggs total incubated number</a:t>
                    </a:r>
                    <a:r>
                      <a:rPr lang="en-US" cap="none" sz="600" b="1" i="0" u="none" baseline="0">
                        <a:solidFill>
                          <a:srgbClr val="000000"/>
                        </a:solidFill>
                      </a:rPr>
                      <a:t>) </a:t>
                    </a:r>
                    <a:r>
                      <a:rPr lang="en-US" cap="none" sz="6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 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8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3,58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Σ</a:t>
                    </a:r>
                    <a:r>
                      <a:rPr lang="en-US" cap="none" sz="600" b="1" i="0" u="none" baseline="0">
                        <a:solidFill>
                          <a:srgbClr val="000000"/>
                        </a:solidFill>
                      </a:rPr>
                      <a:t>ύνολο αριθμού  αυγών μη επωασθέντων
</a:t>
                    </a: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(</a:t>
                    </a: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Eggs total non incubated number</a:t>
                    </a: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)</a:t>
                    </a: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16,65%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'[1]ΠΕΡΙΕΧΟΜ ΦΩΛΙΑΣ-NEST CONTENT  '!$R$33:$R$34</c:f>
              <c:strCache>
                <c:ptCount val="2"/>
                <c:pt idx="0">
                  <c:v>Σύνολο επωασθέτωνκελύφη)Hatched (empty shells)</c:v>
                </c:pt>
                <c:pt idx="1">
                  <c:v>Μη επωασθέντα
Unhatched</c:v>
                </c:pt>
              </c:strCache>
            </c:strRef>
          </c:cat>
          <c:val>
            <c:numRef>
              <c:f>'[1]ΠΕΡΙΕΧΟΜ ΦΩΛΙΑΣ-NEST CONTENT  '!$S$33:$S$34</c:f>
              <c:numCache>
                <c:ptCount val="2"/>
                <c:pt idx="0">
                  <c:v>2130</c:v>
                </c:pt>
                <c:pt idx="1">
                  <c:v>419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Σύνολο αριθμού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εκκολαφθέντων (άδεια κελύφη)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 (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Hatched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total number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)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=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2.026
</a:t>
            </a:r>
          </a:p>
        </c:rich>
      </c:tx>
      <c:layout>
        <c:manualLayout>
          <c:xMode val="factor"/>
          <c:yMode val="factor"/>
          <c:x val="-0.01225"/>
          <c:y val="0.008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525"/>
          <c:y val="0.279"/>
          <c:w val="0.842"/>
          <c:h val="0.64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explosion val="27"/>
            <c:spPr>
              <a:solidFill>
                <a:srgbClr val="7030A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1" i="0" u="none" baseline="0">
                        <a:solidFill>
                          <a:srgbClr val="000000"/>
                        </a:solidFill>
                      </a:rPr>
                      <a:t>Νεκρά στη φωλία
</a:t>
                    </a: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(</a:t>
                    </a: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Dead  in nest</a:t>
                    </a: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 )</a:t>
                    </a:r>
                    <a:r>
                      <a:rPr lang="en-US" cap="none" sz="6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0,99%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1" i="0" u="none" baseline="0">
                        <a:solidFill>
                          <a:srgbClr val="000000"/>
                        </a:solidFill>
                      </a:rPr>
                      <a:t>Αναδυθέντα
</a:t>
                    </a: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(Ε</a:t>
                    </a: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mrgenced</a:t>
                    </a: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)</a:t>
                    </a: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 </a:t>
                    </a:r>
                    <a:r>
                      <a:rPr lang="en-US" cap="none" sz="6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99,01%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'[1]ΠΕΡΙΕΧΟΜ ΦΩΛΙΑΣ-NEST CONTENT  '!$R$38:$R$39</c:f>
              <c:strCache>
                <c:ptCount val="2"/>
                <c:pt idx="0">
                  <c:v>Nεκρά στην φωλιά (Dead in nest) </c:v>
                </c:pt>
                <c:pt idx="1">
                  <c:v>Αναδυθέντα (Emergence)</c:v>
                </c:pt>
              </c:strCache>
            </c:strRef>
          </c:cat>
          <c:val>
            <c:numRef>
              <c:f>'[1]ΠΕΡΙΕΧΟΜ ΦΩΛΙΑΣ-NEST CONTENT  '!$S$38:$S$39</c:f>
              <c:numCache>
                <c:ptCount val="2"/>
                <c:pt idx="0">
                  <c:v>20</c:v>
                </c:pt>
                <c:pt idx="1">
                  <c:v>1999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Σ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ύνολο αριθμού μη επωασθέντων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αυγών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Non incubated  eggs total number=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426</a:t>
            </a:r>
          </a:p>
        </c:rich>
      </c:tx>
      <c:layout>
        <c:manualLayout>
          <c:xMode val="factor"/>
          <c:yMode val="factor"/>
          <c:x val="0.155"/>
          <c:y val="-0.021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75"/>
          <c:y val="0.16975"/>
          <c:w val="0.5425"/>
          <c:h val="0.84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'ΠΕΡΙΕΧΟΜ ΦΩΛΙΑΣ-NEST CONTENT  '!$B$86:$B$87</c:f>
              <c:strCache/>
            </c:strRef>
          </c:cat>
          <c:val>
            <c:numRef>
              <c:f>'ΠΕΡΙΕΧΟΜ ΦΩΛΙΑΣ-NEST CONTENT  '!$D$86:$D$87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25"/>
          <c:y val="0.399"/>
          <c:w val="0.22425"/>
          <c:h val="0.35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Αριθμός αποτυχημένων προσπαθειών ωοτοκίας  αναά εβδομάδα - ακτή Μούντας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2006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Number of false crawl s per week during nesting season - Mounda 2006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1945"/>
          <c:w val="0.943"/>
          <c:h val="0.72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'FALSE CRAWLS PEAKS '!$A$1</c:f>
              <c:strCache>
                <c:ptCount val="1"/>
                <c:pt idx="0">
                  <c:v>FALSE CRAWL NUMBER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'FALSE CRAWLS PEAKS '!$A$2:$A$11</c:f>
              <c:numCache/>
            </c:numRef>
          </c:val>
        </c:ser>
        <c:axId val="39232970"/>
        <c:axId val="17552411"/>
      </c:barChart>
      <c:catAx>
        <c:axId val="39232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Περίοδος ωοτοκίας - εβδομάδες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/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Nesting season weeks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52411"/>
        <c:crosses val="autoZero"/>
        <c:auto val="1"/>
        <c:lblOffset val="100"/>
        <c:tickLblSkip val="1"/>
        <c:noMultiLvlLbl val="0"/>
      </c:catAx>
      <c:valAx>
        <c:axId val="17552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Αποτυχημένες προσπάθειες/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False crawls event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3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329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Αριθμός αποτυχημένων προσπαθειών ωοτοκίας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αναά εβδομάδα - ακτή Μούντας 2006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Number of false crawls per week during nesting season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-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Mounda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2006)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156"/>
          <c:w val="0.61925"/>
          <c:h val="0.7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'NEST &amp;FALSE-C EVENT '!$U$7</c:f>
              <c:strCache>
                <c:ptCount val="1"/>
                <c:pt idx="0">
                  <c:v>NEST NUMBER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'NEST &amp;FALSE-C EVENT '!$U$8:$U$17</c:f>
              <c:numCache/>
            </c:numRef>
          </c:val>
        </c:ser>
        <c:ser>
          <c:idx val="1"/>
          <c:order val="1"/>
          <c:tx>
            <c:strRef>
              <c:f>'NEST &amp;FALSE-C EVENT '!$V$7</c:f>
              <c:strCache>
                <c:ptCount val="1"/>
                <c:pt idx="0">
                  <c:v>FALSE CRAWL NUMBER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'NEST &amp;FALSE-C EVENT '!$V$8:$V$17</c:f>
              <c:numCache/>
            </c:numRef>
          </c:val>
        </c:ser>
        <c:axId val="23753972"/>
        <c:axId val="12459157"/>
      </c:barChart>
      <c:catAx>
        <c:axId val="23753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Εβδομάδες περιόδου ωοτοκίας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(Nesting season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weeks)</a:t>
                </a:r>
              </a:p>
            </c:rich>
          </c:tx>
          <c:layout>
            <c:manualLayout>
              <c:xMode val="factor"/>
              <c:yMode val="factor"/>
              <c:x val="-0.02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59157"/>
        <c:crosses val="autoZero"/>
        <c:auto val="1"/>
        <c:lblOffset val="100"/>
        <c:tickLblSkip val="1"/>
        <c:noMultiLvlLbl val="0"/>
      </c:catAx>
      <c:valAx>
        <c:axId val="12459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Φωλιές και συμβάντα αποτυχημένων προσπαθειών/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Nest&amp; false crawls event</a:t>
                </a:r>
              </a:p>
            </c:rich>
          </c:tx>
          <c:layout>
            <c:manualLayout>
              <c:xMode val="factor"/>
              <c:yMode val="factor"/>
              <c:x val="-0.01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539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45"/>
          <c:y val="0.357"/>
          <c:w val="0.15875"/>
          <c:h val="0.09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4425"/>
          <c:y val="0.14425"/>
          <c:w val="0"/>
          <c:h val="0"/>
        </c:manualLayout>
      </c:layout>
      <c:pie3DChart>
        <c:varyColors val="1"/>
        <c:ser>
          <c:idx val="1"/>
          <c:order val="0"/>
          <c:tx>
            <c:v>POTAMAKIA</c:v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val>
            <c:numRef>
              <c:f>'ΧΩΡΙΚΗ ΚΑΤΑΝΟΜΗ DISTRIBUTION '!$A$2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Χωρική κατανομή αποτυχημένων προσπαθειών ωοτοκίας-ακτή Μούντας 2006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(Spatial distribution of  false crawls - Mounda beach 2006)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22775"/>
          <c:w val="0.901"/>
          <c:h val="0.69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"Ποταμάκια"/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Potomakia 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38%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"Καμίνα"/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Kaminia
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62%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'ΧΩΡΙΚΗ ΚΑΤΑΝΟΜΗ DISTRIBUTION '!$A$8:$B$8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Χωρική κατανομή φωλιών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-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ακτή Μούντας 2006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Ν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ests spatial distribution - Mounda beach 2006)</a:t>
            </a:r>
          </a:p>
        </c:rich>
      </c:tx>
      <c:layout>
        <c:manualLayout>
          <c:xMode val="factor"/>
          <c:yMode val="factor"/>
          <c:x val="0.009"/>
          <c:y val="0.022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25"/>
          <c:y val="0.2215"/>
          <c:w val="0.9215"/>
          <c:h val="0.74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"Ποταμάκια"/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Potomakia
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44%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"Καμίνια"/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Kaminia
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56%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'ΧΩΡΙΚΗ ΚΑΤΑΝΟΜΗ DISTRIBUTION '!$A$13:$B$13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
</a:t>
            </a:r>
            <a:r>
              <a:rPr lang="en-US" cap="none" sz="85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Σύνολο μαρκαρισμένων χελωνών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και αριθμός φωλιών εκάστης - ακτή Μούντας 20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06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(Turtles taged total number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and nest number of each one)   - Mounda beach 2006)</a:t>
            </a:r>
          </a:p>
        </c:rich>
      </c:tx>
      <c:layout>
        <c:manualLayout>
          <c:xMode val="factor"/>
          <c:yMode val="factor"/>
          <c:x val="-0.0055"/>
          <c:y val="-0.02625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2575"/>
          <c:y val="0.10925"/>
          <c:w val="0.9625"/>
          <c:h val="0.74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'ΧΕΛΩΝΕΣ-FEMALES '!$A$3:$A$13</c:f>
              <c:strCache/>
            </c:strRef>
          </c:cat>
          <c:val>
            <c:numRef>
              <c:f>'ΧΕΛΩΝΕΣ-FEMALES '!$B$3:$B$13</c:f>
              <c:numCache/>
            </c:numRef>
          </c:val>
          <c:shape val="box"/>
        </c:ser>
        <c:shape val="box"/>
        <c:axId val="66959856"/>
        <c:axId val="65767793"/>
      </c:bar3DChart>
      <c:catAx>
        <c:axId val="66959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</a:rPr>
                  <a:t>αύξων αριθμός χελώνας </a:t>
                </a:r>
                <a:r>
                  <a:rPr lang="en-US" cap="none" sz="600" b="1" i="0" u="none" baseline="0">
                    <a:solidFill>
                      <a:srgbClr val="000000"/>
                    </a:solidFill>
                  </a:rPr>
                  <a:t>:</a:t>
                </a:r>
                <a:r>
                  <a:rPr lang="en-US" cap="none" sz="6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6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600" b="1" i="0" u="none" baseline="0">
                    <a:solidFill>
                      <a:srgbClr val="000000"/>
                    </a:solidFill>
                  </a:rPr>
                  <a:t>ετικέτα</a:t>
                </a:r>
                <a:r>
                  <a:rPr lang="en-US" cap="none" sz="6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6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6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(Turtles females number: tags)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7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5767793"/>
        <c:crosses val="autoZero"/>
        <c:auto val="1"/>
        <c:lblOffset val="100"/>
        <c:tickLblSkip val="1"/>
        <c:noMultiLvlLbl val="0"/>
      </c:catAx>
      <c:valAx>
        <c:axId val="65767793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</a:rPr>
                  <a:t>Αριθ.φωλεών ανά χελώνα
</a:t>
                </a: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(Nests number per turtle)</a:t>
                </a:r>
              </a:p>
            </c:rich>
          </c:tx>
          <c:layout>
            <c:manualLayout>
              <c:xMode val="factor"/>
              <c:yMode val="factor"/>
              <c:x val="-0.0535"/>
              <c:y val="-0.04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6959856"/>
        <c:crossesAt val="1"/>
        <c:crossBetween val="between"/>
        <c:dispUnits/>
        <c:majorUnit val="1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5023550"/>
        <c:axId val="2558767"/>
      </c:barChart>
      <c:catAx>
        <c:axId val="45023550"/>
        <c:scaling>
          <c:orientation val="minMax"/>
        </c:scaling>
        <c:axPos val="l"/>
        <c:delete val="1"/>
        <c:majorTickMark val="out"/>
        <c:minorTickMark val="none"/>
        <c:tickLblPos val="nextTo"/>
        <c:crossAx val="2558767"/>
        <c:crosses val="autoZero"/>
        <c:auto val="1"/>
        <c:lblOffset val="100"/>
        <c:tickLblSkip val="1"/>
        <c:noMultiLvlLbl val="0"/>
      </c:catAx>
      <c:valAx>
        <c:axId val="255876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235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Αριθμός  ενδιάμεσης ωοτοκίας ανά χελώνα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2006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(Internesting times number) 2006</a:t>
            </a:r>
          </a:p>
        </c:rich>
      </c:tx>
      <c:layout>
        <c:manualLayout>
          <c:xMode val="factor"/>
          <c:yMode val="factor"/>
          <c:x val="-0.001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75"/>
          <c:y val="0.34175"/>
          <c:w val="0.92625"/>
          <c:h val="0.61825"/>
        </c:manualLayout>
      </c:layout>
      <c:barChart>
        <c:barDir val="bar"/>
        <c:grouping val="clustered"/>
        <c:varyColors val="0"/>
        <c:ser>
          <c:idx val="0"/>
          <c:order val="0"/>
          <c:tx>
            <c:v>n° of time females come in between 12-15 days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INTERNESTING!$L$4:$L$9</c:f>
              <c:strCache/>
            </c:strRef>
          </c:cat>
          <c:val>
            <c:numRef>
              <c:f>INTERNESTING!$M$4:$M$9</c:f>
              <c:numCache/>
            </c:numRef>
          </c:val>
        </c:ser>
        <c:overlap val="-25"/>
        <c:axId val="23028904"/>
        <c:axId val="5933545"/>
      </c:barChart>
      <c:catAx>
        <c:axId val="23028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Αριθμός ετικέττας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turtle tag n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33545"/>
        <c:crosses val="autoZero"/>
        <c:auto val="1"/>
        <c:lblOffset val="100"/>
        <c:tickLblSkip val="1"/>
        <c:noMultiLvlLbl val="0"/>
      </c:catAx>
      <c:valAx>
        <c:axId val="5933545"/>
        <c:scaling>
          <c:orientation val="minMax"/>
          <c:max val="4"/>
          <c:min val="0"/>
        </c:scaling>
        <c:axPos val="b"/>
        <c:delete val="1"/>
        <c:majorTickMark val="out"/>
        <c:minorTickMark val="none"/>
        <c:tickLblPos val="nextTo"/>
        <c:crossAx val="23028904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025"/>
          <c:y val="0.18825"/>
          <c:w val="0.54475"/>
          <c:h val="0.07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3"/>
          <c:y val="0.235"/>
          <c:w val="0.85875"/>
          <c:h val="0.77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'ΚΑΤΑΝΟΜΗ ΦΩΛΙΩΝ- REGIONAL NEST'!$Q$6</c:f>
              <c:strCache>
                <c:ptCount val="1"/>
                <c:pt idx="0">
                  <c:v>Αριθμός φωλιάς (Nest number )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'ΚΑΤΑΝΟΜΗ ΦΩΛΙΩΝ- REGIONAL NEST'!$P$7:$P$15</c:f>
              <c:strCache/>
            </c:strRef>
          </c:cat>
          <c:val>
            <c:numRef>
              <c:f>'ΚΑΤΑΝΟΜΗ ΦΩΛΙΩΝ- REGIONAL NEST'!$Q$7:$Q$15</c:f>
              <c:numCache/>
            </c:numRef>
          </c:val>
          <c:shape val="cylinder"/>
        </c:ser>
        <c:shape val="cylinder"/>
        <c:axId val="55039226"/>
        <c:axId val="25590987"/>
      </c:bar3DChart>
      <c:catAx>
        <c:axId val="55039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</a:rPr>
                  <a:t>Σταθερά σημάδια ακτής
</a:t>
                </a:r>
                <a:r>
                  <a:rPr lang="en-US" cap="none" sz="6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Beach markers</a:t>
                </a:r>
                <a:r>
                  <a:rPr lang="en-US" cap="none" sz="6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75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5590987"/>
        <c:crosses val="autoZero"/>
        <c:auto val="1"/>
        <c:lblOffset val="100"/>
        <c:tickLblSkip val="1"/>
        <c:noMultiLvlLbl val="0"/>
      </c:catAx>
      <c:valAx>
        <c:axId val="25590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αριθμός φωλεών</a:t>
                </a:r>
              </a:p>
            </c:rich>
          </c:tx>
          <c:layout>
            <c:manualLayout>
              <c:xMode val="factor"/>
              <c:yMode val="factor"/>
              <c:x val="-0.0365"/>
              <c:y val="-0.07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503922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Σύνολο αριθμού  αυγών επωασθέντων και μη ανά φωλία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-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ακτή Μούντας 20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06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Eggs total incubated and non number per nest 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-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Mounda beach 2006)</a:t>
            </a:r>
          </a:p>
        </c:rich>
      </c:tx>
      <c:layout>
        <c:manualLayout>
          <c:xMode val="factor"/>
          <c:yMode val="factor"/>
          <c:x val="-0.000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285"/>
          <c:w val="0.7792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'ΕΠΩΑΣΘΕΝΤΑ-ΙNCUBATED '!$B$2</c:f>
              <c:strCache>
                <c:ptCount val="1"/>
                <c:pt idx="0">
                  <c:v>επωασθέντων/Incubated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'ΕΠΩΑΣΘΕΝΤΑ-ΙNCUBATED '!$A$3:$A$27</c:f>
              <c:strCache/>
            </c:strRef>
          </c:cat>
          <c:val>
            <c:numRef>
              <c:f>'ΕΠΩΑΣΘΕΝΤΑ-ΙNCUBATED '!$B$3:$B$27</c:f>
              <c:numCache/>
            </c:numRef>
          </c:val>
        </c:ser>
        <c:ser>
          <c:idx val="1"/>
          <c:order val="1"/>
          <c:tx>
            <c:strRef>
              <c:f>'ΕΠΩΑΣΘΕΝΤΑ-ΙNCUBATED '!$C$2</c:f>
              <c:strCache>
                <c:ptCount val="1"/>
                <c:pt idx="0">
                  <c:v>μη επωασθέντων/Non incubated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'ΕΠΩΑΣΘΕΝΤΑ-ΙNCUBATED '!$A$3:$A$27</c:f>
              <c:strCache/>
            </c:strRef>
          </c:cat>
          <c:val>
            <c:numRef>
              <c:f>'ΕΠΩΑΣΘΕΝΤΑ-ΙNCUBATED '!$C$3:$C$27</c:f>
              <c:numCache/>
            </c:numRef>
          </c:val>
        </c:ser>
        <c:axId val="28992292"/>
        <c:axId val="59604037"/>
      </c:barChart>
      <c:catAx>
        <c:axId val="28992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Φωλιές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Nests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33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604037"/>
        <c:crosses val="autoZero"/>
        <c:auto val="1"/>
        <c:lblOffset val="100"/>
        <c:tickLblSkip val="1"/>
        <c:noMultiLvlLbl val="0"/>
      </c:catAx>
      <c:valAx>
        <c:axId val="59604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Αριθμ. αυγών/Ν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° of eggs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9922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475"/>
          <c:y val="0.15575"/>
          <c:w val="0.1555"/>
          <c:h val="0.2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Επιτυχία εκκόλαψης  (%)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% Hatching success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25"/>
          <c:y val="0.1555"/>
          <c:w val="0.9507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'ΕΚΚΟΛΑΨΗΣ-HATCHING'!$D$2</c:f>
              <c:strCache>
                <c:ptCount val="1"/>
                <c:pt idx="0">
                  <c:v>ΕΠΙ ΤΟΙΣ ΕΚΑΤΟ (%)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'ΕΚΚΟΛΑΨΗΣ-HATCHING'!$A$3:$A$27</c:f>
              <c:strCache/>
            </c:strRef>
          </c:cat>
          <c:val>
            <c:numRef>
              <c:f>'ΕΚΚΟΛΑΨΗΣ-HATCHING'!$D$3:$D$27</c:f>
              <c:numCache/>
            </c:numRef>
          </c:val>
        </c:ser>
        <c:axId val="66674286"/>
        <c:axId val="63197663"/>
      </c:barChart>
      <c:catAx>
        <c:axId val="66674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Φωλιές/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Nests</a:t>
                </a:r>
              </a:p>
            </c:rich>
          </c:tx>
          <c:layout>
            <c:manualLayout>
              <c:xMode val="factor"/>
              <c:yMode val="factor"/>
              <c:x val="-0.03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97663"/>
        <c:crosses val="autoZero"/>
        <c:auto val="1"/>
        <c:lblOffset val="100"/>
        <c:tickLblSkip val="1"/>
        <c:noMultiLvlLbl val="0"/>
      </c:catAx>
      <c:valAx>
        <c:axId val="63197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Επιτυχία εκκόλαψης  (%)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 Hatching success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742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Νεκρά στην φωλιά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-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ακτή Μούντας 20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06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Not emergenced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/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per nest - Mounda beach 2006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1285"/>
          <c:w val="0.754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'ΝΕΚΡΆ ΣΤΗΝ ΦΩΛΙΆ-NOT EMERGENCED'!$B$2</c:f>
              <c:strCache>
                <c:ptCount val="1"/>
                <c:pt idx="0">
                  <c:v>Σύνολο  αριθμού  αυγών ανά φωλιά (Eggs total number per nest)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'ΝΕΚΡΆ ΣΤΗΝ ΦΩΛΙΆ-NOT EMERGENCED'!$A$3:$A$27</c:f>
              <c:strCache/>
            </c:strRef>
          </c:cat>
          <c:val>
            <c:numRef>
              <c:f>'ΝΕΚΡΆ ΣΤΗΝ ΦΩΛΙΆ-NOT EMERGENCED'!$B$3:$B$27</c:f>
              <c:numCache/>
            </c:numRef>
          </c:val>
        </c:ser>
        <c:ser>
          <c:idx val="1"/>
          <c:order val="1"/>
          <c:tx>
            <c:strRef>
              <c:f>'ΝΕΚΡΆ ΣΤΗΝ ΦΩΛΙΆ-NOT EMERGENCED'!$C$2</c:f>
              <c:strCache>
                <c:ptCount val="1"/>
                <c:pt idx="0">
                  <c:v> Νεκρά στην φωλιά                         (Not emergenced)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'ΝΕΚΡΆ ΣΤΗΝ ΦΩΛΙΆ-NOT EMERGENCED'!$A$3:$A$27</c:f>
              <c:strCache/>
            </c:strRef>
          </c:cat>
          <c:val>
            <c:numRef>
              <c:f>'ΝΕΚΡΆ ΣΤΗΝ ΦΩΛΙΆ-NOT EMERGENCED'!$C$3:$C$27</c:f>
              <c:numCache/>
            </c:numRef>
          </c:val>
        </c:ser>
        <c:axId val="31908056"/>
        <c:axId val="18737049"/>
      </c:barChart>
      <c:catAx>
        <c:axId val="31908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Φωλιές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/Ν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ests</a:t>
                </a:r>
              </a:p>
            </c:rich>
          </c:tx>
          <c:layout>
            <c:manualLayout>
              <c:xMode val="factor"/>
              <c:yMode val="factor"/>
              <c:x val="-0.03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737049"/>
        <c:crosses val="autoZero"/>
        <c:auto val="1"/>
        <c:lblOffset val="100"/>
        <c:tickLblSkip val="1"/>
        <c:noMultiLvlLbl val="0"/>
      </c:catAx>
      <c:valAx>
        <c:axId val="18737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Αριθ.αυγών/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Number of eggs</a:t>
                </a:r>
              </a:p>
            </c:rich>
          </c:tx>
          <c:layout>
            <c:manualLayout>
              <c:xMode val="factor"/>
              <c:yMode val="factor"/>
              <c:x val="-0.01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080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375"/>
          <c:y val="0.19225"/>
          <c:w val="0.183"/>
          <c:h val="0.3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Σύνολο αριθμού αυγών μη εκκολαφθένων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ανά φωλιά - ακτή Μούντας 20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06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Eggs unhatched total number per nest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-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Mounda beach 2006)</a:t>
            </a:r>
          </a:p>
        </c:rich>
      </c:tx>
      <c:layout>
        <c:manualLayout>
          <c:xMode val="factor"/>
          <c:yMode val="factor"/>
          <c:x val="-0.0065"/>
          <c:y val="0.04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22975"/>
          <c:w val="0.75075"/>
          <c:h val="0.6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'ΜΗ ΕΚΚΟΛΑΦΘΕΝΤΑ-UNHATCHED'!$B$2</c:f>
              <c:strCache>
                <c:ptCount val="1"/>
                <c:pt idx="0">
                  <c:v>Σύνολο  αριθμού  αυγών ανά φωλιά/Nest eggs total number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'ΜΗ ΕΚΚΟΛΑΦΘΕΝΤΑ-UNHATCHED'!$A$3:$A$27</c:f>
              <c:strCache/>
            </c:strRef>
          </c:cat>
          <c:val>
            <c:numRef>
              <c:f>'ΜΗ ΕΚΚΟΛΑΦΘΕΝΤΑ-UNHATCHED'!$B$3:$B$27</c:f>
              <c:numCache/>
            </c:numRef>
          </c:val>
        </c:ser>
        <c:ser>
          <c:idx val="1"/>
          <c:order val="1"/>
          <c:tx>
            <c:strRef>
              <c:f>'ΜΗ ΕΚΚΟΛΑΦΘΕΝΤΑ-UNHATCHED'!$C$2</c:f>
              <c:strCache>
                <c:ptCount val="1"/>
                <c:pt idx="0">
                  <c:v>Σύνολο αριθμού μη εκκολαφθέντων                                     /Unhatched number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'ΜΗ ΕΚΚΟΛΑΦΘΕΝΤΑ-UNHATCHED'!$A$3:$A$27</c:f>
              <c:strCache/>
            </c:strRef>
          </c:cat>
          <c:val>
            <c:numRef>
              <c:f>'ΜΗ ΕΚΚΟΛΑΦΘΕΝΤΑ-UNHATCHED'!$C$3:$C$27</c:f>
              <c:numCache/>
            </c:numRef>
          </c:val>
        </c:ser>
        <c:axId val="34415714"/>
        <c:axId val="41305971"/>
      </c:barChart>
      <c:catAx>
        <c:axId val="34415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Φωλιές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Nests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3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305971"/>
        <c:crosses val="autoZero"/>
        <c:auto val="1"/>
        <c:lblOffset val="100"/>
        <c:tickLblSkip val="1"/>
        <c:noMultiLvlLbl val="0"/>
      </c:catAx>
      <c:valAx>
        <c:axId val="41305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Αριθμ. αυγών/Ν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 of eggs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157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2"/>
          <c:y val="0.221"/>
          <c:w val="0.228"/>
          <c:h val="0.32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ΠΙΝΑΚΑΣ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1.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Σύνολο αριθμού  αυγών ανά φωλιά - ακτή Μούντας 20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06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(Eggs total number per nest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-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Mounda beach 2006)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149"/>
          <c:w val="0.9625"/>
          <c:h val="0.8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'!$A$7:$A$31</c:f>
              <c:strCache>
                <c:ptCount val="25"/>
                <c:pt idx="0">
                  <c:v>1K </c:v>
                </c:pt>
                <c:pt idx="1">
                  <c:v>2P</c:v>
                </c:pt>
                <c:pt idx="2">
                  <c:v>3P</c:v>
                </c:pt>
                <c:pt idx="3">
                  <c:v>4P®</c:v>
                </c:pt>
                <c:pt idx="4">
                  <c:v>5P®</c:v>
                </c:pt>
                <c:pt idx="5">
                  <c:v>6K</c:v>
                </c:pt>
                <c:pt idx="6">
                  <c:v>7K</c:v>
                </c:pt>
                <c:pt idx="7">
                  <c:v>8K</c:v>
                </c:pt>
                <c:pt idx="8">
                  <c:v>9K</c:v>
                </c:pt>
                <c:pt idx="9">
                  <c:v>10P(R)</c:v>
                </c:pt>
                <c:pt idx="10">
                  <c:v>11K</c:v>
                </c:pt>
                <c:pt idx="11">
                  <c:v>12P®</c:v>
                </c:pt>
                <c:pt idx="12">
                  <c:v>13P</c:v>
                </c:pt>
                <c:pt idx="13">
                  <c:v>14K</c:v>
                </c:pt>
                <c:pt idx="14">
                  <c:v>15K</c:v>
                </c:pt>
                <c:pt idx="15">
                  <c:v>16K</c:v>
                </c:pt>
                <c:pt idx="16">
                  <c:v>17P</c:v>
                </c:pt>
                <c:pt idx="17">
                  <c:v>18K</c:v>
                </c:pt>
                <c:pt idx="18">
                  <c:v>19K®</c:v>
                </c:pt>
                <c:pt idx="19">
                  <c:v>20K</c:v>
                </c:pt>
                <c:pt idx="20">
                  <c:v>21P®</c:v>
                </c:pt>
                <c:pt idx="21">
                  <c:v>22K</c:v>
                </c:pt>
                <c:pt idx="22">
                  <c:v>23P®</c:v>
                </c:pt>
                <c:pt idx="23">
                  <c:v>24K</c:v>
                </c:pt>
                <c:pt idx="24">
                  <c:v>25P®</c:v>
                </c:pt>
              </c:strCache>
            </c:strRef>
          </c:cat>
          <c:val>
            <c:numRef>
              <c:f>'DATA '!$Q$7:$Q$31</c:f>
              <c:numCache>
                <c:ptCount val="25"/>
                <c:pt idx="0">
                  <c:v>138</c:v>
                </c:pt>
                <c:pt idx="1">
                  <c:v>164</c:v>
                </c:pt>
                <c:pt idx="2">
                  <c:v>107</c:v>
                </c:pt>
                <c:pt idx="3">
                  <c:v>104</c:v>
                </c:pt>
                <c:pt idx="4">
                  <c:v>105</c:v>
                </c:pt>
                <c:pt idx="5">
                  <c:v>113</c:v>
                </c:pt>
                <c:pt idx="6">
                  <c:v>63</c:v>
                </c:pt>
                <c:pt idx="7">
                  <c:v>63</c:v>
                </c:pt>
                <c:pt idx="8">
                  <c:v>150</c:v>
                </c:pt>
                <c:pt idx="9">
                  <c:v>100</c:v>
                </c:pt>
                <c:pt idx="10">
                  <c:v>0</c:v>
                </c:pt>
                <c:pt idx="11">
                  <c:v>125</c:v>
                </c:pt>
                <c:pt idx="12">
                  <c:v>157</c:v>
                </c:pt>
                <c:pt idx="13">
                  <c:v>102</c:v>
                </c:pt>
                <c:pt idx="14">
                  <c:v>114</c:v>
                </c:pt>
                <c:pt idx="15">
                  <c:v>117</c:v>
                </c:pt>
                <c:pt idx="16">
                  <c:v>82</c:v>
                </c:pt>
                <c:pt idx="17">
                  <c:v>101</c:v>
                </c:pt>
                <c:pt idx="18">
                  <c:v>106</c:v>
                </c:pt>
                <c:pt idx="19">
                  <c:v>141</c:v>
                </c:pt>
                <c:pt idx="20">
                  <c:v>101</c:v>
                </c:pt>
                <c:pt idx="21">
                  <c:v>91</c:v>
                </c:pt>
                <c:pt idx="22">
                  <c:v>0</c:v>
                </c:pt>
                <c:pt idx="23">
                  <c:v>106</c:v>
                </c:pt>
                <c:pt idx="24">
                  <c:v>108</c:v>
                </c:pt>
              </c:numCache>
            </c:numRef>
          </c:val>
        </c:ser>
        <c:axId val="36209420"/>
        <c:axId val="57449325"/>
      </c:barChart>
      <c:catAx>
        <c:axId val="36209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</a:rPr>
                  <a:t>Φωλιές</a:t>
                </a: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 / </a:t>
                </a: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Nest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7449325"/>
        <c:crosses val="autoZero"/>
        <c:auto val="1"/>
        <c:lblOffset val="100"/>
        <c:tickLblSkip val="1"/>
        <c:noMultiLvlLbl val="0"/>
      </c:catAx>
      <c:valAx>
        <c:axId val="57449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</a:rPr>
                  <a:t>Αριθμός  αυγών</a:t>
                </a:r>
                <a:r>
                  <a:rPr lang="en-US" cap="none" sz="6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 Eggs number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62094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Αναδυθέντες νεοσσοί ανά φωλία - ακτή Μούντας 20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06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Ε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mergenced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per nest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-Mounda beach 2006)</a:t>
            </a:r>
          </a:p>
        </c:rich>
      </c:tx>
      <c:layout>
        <c:manualLayout>
          <c:xMode val="factor"/>
          <c:yMode val="factor"/>
          <c:x val="-0.0295"/>
          <c:y val="-0.03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73"/>
          <c:w val="0.7555"/>
          <c:h val="0.86025"/>
        </c:manualLayout>
      </c:layout>
      <c:barChart>
        <c:barDir val="col"/>
        <c:grouping val="clustered"/>
        <c:varyColors val="0"/>
        <c:ser>
          <c:idx val="0"/>
          <c:order val="0"/>
          <c:tx>
            <c:v>ΣΥΝΟΛΟ ΑΡΙΘΜΟΥ ΑΥΓΩΝ/EGGS TOTAL NUMBER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'ΑΝΑΔΥΘΕΝΤΑ-EMERGENCED'!$A$2:$A$26</c:f>
              <c:strCache/>
            </c:strRef>
          </c:cat>
          <c:val>
            <c:numRef>
              <c:f>'ΑΝΑΔΥΘΕΝΤΑ-EMERGENCED'!$B$2:$B$26</c:f>
              <c:numCache/>
            </c:numRef>
          </c:val>
        </c:ser>
        <c:ser>
          <c:idx val="1"/>
          <c:order val="1"/>
          <c:tx>
            <c:v>ΑΝΑΔΥΘΕΝΤΕΣ ΝΕΟΣΣΟΙ/ EMERGENCEd+'ΑΝΑΔΥΘΕΝΤΑ-EMERGENCED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'ΑΝΑΔΥΘΕΝΤΑ-EMERGENCED'!$A$2:$A$26</c:f>
              <c:strCache/>
            </c:strRef>
          </c:cat>
          <c:val>
            <c:numRef>
              <c:f>'ΑΝΑΔΥΘΕΝΤΑ-EMERGENCED'!$C$2:$C$26</c:f>
              <c:numCache/>
            </c:numRef>
          </c:val>
        </c:ser>
        <c:axId val="47281878"/>
        <c:axId val="22883719"/>
      </c:barChart>
      <c:catAx>
        <c:axId val="47281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Φωλιές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Nests)</a:t>
                </a:r>
              </a:p>
            </c:rich>
          </c:tx>
          <c:layout>
            <c:manualLayout>
              <c:xMode val="factor"/>
              <c:yMode val="factor"/>
              <c:x val="-0.033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883719"/>
        <c:crosses val="autoZero"/>
        <c:auto val="1"/>
        <c:lblOffset val="100"/>
        <c:tickLblSkip val="1"/>
        <c:tickMarkSkip val="3"/>
        <c:noMultiLvlLbl val="0"/>
      </c:catAx>
      <c:valAx>
        <c:axId val="22883719"/>
        <c:scaling>
          <c:orientation val="minMax"/>
          <c:max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Αριθμός αυγών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(Number of eggs)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818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"/>
          <c:y val="0.1335"/>
          <c:w val="0.20025"/>
          <c:h val="0.23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171450</xdr:colOff>
      <xdr:row>0</xdr:row>
      <xdr:rowOff>0</xdr:rowOff>
    </xdr:from>
    <xdr:to>
      <xdr:col>40</xdr:col>
      <xdr:colOff>1171575</xdr:colOff>
      <xdr:row>1</xdr:row>
      <xdr:rowOff>161925</xdr:rowOff>
    </xdr:to>
    <xdr:pic>
      <xdr:nvPicPr>
        <xdr:cNvPr id="1" name="Picture 1" descr="C:\Τα έγγραφά μου\Images\Untitled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53150" y="0"/>
          <a:ext cx="990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0.03625</cdr:x>
      <cdr:y>0.9365</cdr:y>
    </cdr:from>
    <cdr:to>
      <cdr:x>0.14875</cdr:x>
      <cdr:y>0.99925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23850" y="4162425"/>
          <a:ext cx="1028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cdr:txBody>
    </cdr:sp>
  </cdr:relSizeAnchor>
  <cdr:relSizeAnchor xmlns:cdr="http://schemas.openxmlformats.org/drawingml/2006/chartDrawing">
    <cdr:from>
      <cdr:x>0.0125</cdr:x>
      <cdr:y>0.9085</cdr:y>
    </cdr:from>
    <cdr:to>
      <cdr:x>0.2625</cdr:x>
      <cdr:y>0.96975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114300" y="4038600"/>
          <a:ext cx="22955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11K,23P: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Μη δυνατή ενέργεια εκκσκαφής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Impossible to excavate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1</xdr:row>
      <xdr:rowOff>19050</xdr:rowOff>
    </xdr:from>
    <xdr:to>
      <xdr:col>17</xdr:col>
      <xdr:colOff>28575</xdr:colOff>
      <xdr:row>26</xdr:row>
      <xdr:rowOff>38100</xdr:rowOff>
    </xdr:to>
    <xdr:graphicFrame>
      <xdr:nvGraphicFramePr>
        <xdr:cNvPr id="1" name="6 Gráfico"/>
        <xdr:cNvGraphicFramePr/>
      </xdr:nvGraphicFramePr>
      <xdr:xfrm>
        <a:off x="2676525" y="180975"/>
        <a:ext cx="91725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0.69825</cdr:y>
    </cdr:from>
    <cdr:to>
      <cdr:x>0.26925</cdr:x>
      <cdr:y>0.76325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00025" y="3943350"/>
          <a:ext cx="25527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11K,23P: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Μη δυνατή ενέργεια εκκσκαφής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Impossible to excavate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</xdr:row>
      <xdr:rowOff>38100</xdr:rowOff>
    </xdr:from>
    <xdr:to>
      <xdr:col>18</xdr:col>
      <xdr:colOff>561975</xdr:colOff>
      <xdr:row>29</xdr:row>
      <xdr:rowOff>9525</xdr:rowOff>
    </xdr:to>
    <xdr:graphicFrame>
      <xdr:nvGraphicFramePr>
        <xdr:cNvPr id="1" name="3 Gráfico"/>
        <xdr:cNvGraphicFramePr/>
      </xdr:nvGraphicFramePr>
      <xdr:xfrm>
        <a:off x="2838450" y="200025"/>
        <a:ext cx="10239375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0.9545</cdr:y>
    </cdr:from>
    <cdr:to>
      <cdr:x>0.22025</cdr:x>
      <cdr:y>1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85725" y="4657725"/>
          <a:ext cx="2114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</xdr:row>
      <xdr:rowOff>0</xdr:rowOff>
    </xdr:from>
    <xdr:to>
      <xdr:col>15</xdr:col>
      <xdr:colOff>676275</xdr:colOff>
      <xdr:row>31</xdr:row>
      <xdr:rowOff>28575</xdr:rowOff>
    </xdr:to>
    <xdr:graphicFrame>
      <xdr:nvGraphicFramePr>
        <xdr:cNvPr id="1" name="Grafico 1"/>
        <xdr:cNvGraphicFramePr/>
      </xdr:nvGraphicFramePr>
      <xdr:xfrm>
        <a:off x="1076325" y="161925"/>
        <a:ext cx="1002982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304800</xdr:colOff>
      <xdr:row>29</xdr:row>
      <xdr:rowOff>19050</xdr:rowOff>
    </xdr:from>
    <xdr:ext cx="2057400" cy="409575"/>
    <xdr:sp>
      <xdr:nvSpPr>
        <xdr:cNvPr id="2" name="CasellaDiTesto 2"/>
        <xdr:cNvSpPr txBox="1">
          <a:spLocks noChangeArrowheads="1"/>
        </xdr:cNvSpPr>
      </xdr:nvSpPr>
      <xdr:spPr>
        <a:xfrm>
          <a:off x="1695450" y="4714875"/>
          <a:ext cx="2057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11K,23P:</a:t>
          </a:r>
          <a:r>
            <a:rPr lang="en-US" cap="none" sz="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6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Μη δυνατή ενέργεια εκκσκαφής</a:t>
          </a:r>
          <a:r>
            <a:rPr lang="en-US" cap="none" sz="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      Impossible</a:t>
          </a:r>
          <a:r>
            <a:rPr lang="en-US" cap="none" sz="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to excavate</a:t>
          </a:r>
          <a:r>
            <a:rPr lang="en-US" cap="none" sz="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one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0.96625</cdr:y>
    </cdr:from>
    <cdr:to>
      <cdr:x>0.181</cdr:x>
      <cdr:y>1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19050" y="4286250"/>
          <a:ext cx="21812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cdr:txBody>
    </cdr:sp>
  </cdr:relSizeAnchor>
  <cdr:relSizeAnchor xmlns:cdr="http://schemas.openxmlformats.org/drawingml/2006/chartDrawing">
    <cdr:from>
      <cdr:x>0.0435</cdr:x>
      <cdr:y>0.90425</cdr:y>
    </cdr:from>
    <cdr:to>
      <cdr:x>0.128</cdr:x>
      <cdr:y>0.98275</cdr:y>
    </cdr:to>
    <cdr:sp>
      <cdr:nvSpPr>
        <cdr:cNvPr id="2" name="CasellaDiTesto 2"/>
        <cdr:cNvSpPr txBox="1">
          <a:spLocks noChangeArrowheads="1"/>
        </cdr:cNvSpPr>
      </cdr:nvSpPr>
      <cdr:spPr>
        <a:xfrm>
          <a:off x="523875" y="4010025"/>
          <a:ext cx="10287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11K,23P:</a:t>
          </a:r>
          <a:r>
            <a:rPr lang="en-US" cap="none" sz="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6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Μη δυνατή ενέργεια εκκσκαφής</a:t>
          </a:r>
          <a:r>
            <a:rPr lang="en-US" cap="none" sz="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      Impossible to excavate
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257175</xdr:rowOff>
    </xdr:from>
    <xdr:to>
      <xdr:col>21</xdr:col>
      <xdr:colOff>533400</xdr:colOff>
      <xdr:row>23</xdr:row>
      <xdr:rowOff>76200</xdr:rowOff>
    </xdr:to>
    <xdr:graphicFrame>
      <xdr:nvGraphicFramePr>
        <xdr:cNvPr id="1" name="Grafico 1"/>
        <xdr:cNvGraphicFramePr/>
      </xdr:nvGraphicFramePr>
      <xdr:xfrm>
        <a:off x="3181350" y="257175"/>
        <a:ext cx="122015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0.96275</cdr:y>
    </cdr:from>
    <cdr:to>
      <cdr:x>0.0705</cdr:x>
      <cdr:y>1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47625" y="3695700"/>
          <a:ext cx="67627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cdr:txBody>
    </cdr:sp>
  </cdr:relSizeAnchor>
  <cdr:relSizeAnchor xmlns:cdr="http://schemas.openxmlformats.org/drawingml/2006/chartDrawing">
    <cdr:from>
      <cdr:x>-0.001</cdr:x>
      <cdr:y>0.9445</cdr:y>
    </cdr:from>
    <cdr:to>
      <cdr:x>0.38325</cdr:x>
      <cdr:y>1</cdr:y>
    </cdr:to>
    <cdr:sp>
      <cdr:nvSpPr>
        <cdr:cNvPr id="2" name="CasellaDiTesto 2"/>
        <cdr:cNvSpPr txBox="1">
          <a:spLocks noChangeArrowheads="1"/>
        </cdr:cNvSpPr>
      </cdr:nvSpPr>
      <cdr:spPr>
        <a:xfrm>
          <a:off x="-9524" y="3629025"/>
          <a:ext cx="3952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66675</xdr:rowOff>
    </xdr:from>
    <xdr:to>
      <xdr:col>9</xdr:col>
      <xdr:colOff>447675</xdr:colOff>
      <xdr:row>39</xdr:row>
      <xdr:rowOff>28575</xdr:rowOff>
    </xdr:to>
    <xdr:graphicFrame>
      <xdr:nvGraphicFramePr>
        <xdr:cNvPr id="1" name="Grafico 2"/>
        <xdr:cNvGraphicFramePr/>
      </xdr:nvGraphicFramePr>
      <xdr:xfrm>
        <a:off x="28575" y="2581275"/>
        <a:ext cx="102965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523875</xdr:colOff>
      <xdr:row>0</xdr:row>
      <xdr:rowOff>47625</xdr:rowOff>
    </xdr:from>
    <xdr:to>
      <xdr:col>15</xdr:col>
      <xdr:colOff>590550</xdr:colOff>
      <xdr:row>34</xdr:row>
      <xdr:rowOff>76200</xdr:rowOff>
    </xdr:to>
    <xdr:graphicFrame>
      <xdr:nvGraphicFramePr>
        <xdr:cNvPr id="1" name="Grafico 2"/>
        <xdr:cNvGraphicFramePr/>
      </xdr:nvGraphicFramePr>
      <xdr:xfrm>
        <a:off x="523875" y="47625"/>
        <a:ext cx="1049655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0.26825</cdr:y>
    </cdr:from>
    <cdr:to>
      <cdr:x>0.532</cdr:x>
      <cdr:y>0.3575</cdr:y>
    </cdr:to>
    <cdr:sp>
      <cdr:nvSpPr>
        <cdr:cNvPr id="1" name="2 Conector recto"/>
        <cdr:cNvSpPr>
          <a:spLocks/>
        </cdr:cNvSpPr>
      </cdr:nvSpPr>
      <cdr:spPr>
        <a:xfrm flipH="1">
          <a:off x="3762375" y="1676400"/>
          <a:ext cx="257175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cdr:txBody>
    </cdr:sp>
  </cdr:relSizeAnchor>
  <cdr:relSizeAnchor xmlns:cdr="http://schemas.openxmlformats.org/drawingml/2006/chartDrawing">
    <cdr:from>
      <cdr:x>0.44025</cdr:x>
      <cdr:y>0.26275</cdr:y>
    </cdr:from>
    <cdr:to>
      <cdr:x>0.4515</cdr:x>
      <cdr:y>0.365</cdr:y>
    </cdr:to>
    <cdr:sp>
      <cdr:nvSpPr>
        <cdr:cNvPr id="2" name="4 Conector recto"/>
        <cdr:cNvSpPr>
          <a:spLocks/>
        </cdr:cNvSpPr>
      </cdr:nvSpPr>
      <cdr:spPr>
        <a:xfrm>
          <a:off x="3324225" y="1647825"/>
          <a:ext cx="85725" cy="638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cdr:txBody>
    </cdr:sp>
  </cdr:relSizeAnchor>
  <cdr:relSizeAnchor xmlns:cdr="http://schemas.openxmlformats.org/drawingml/2006/chartDrawing">
    <cdr:from>
      <cdr:x>0.35375</cdr:x>
      <cdr:y>0.30475</cdr:y>
    </cdr:from>
    <cdr:to>
      <cdr:x>0.38675</cdr:x>
      <cdr:y>0.37025</cdr:y>
    </cdr:to>
    <cdr:sp>
      <cdr:nvSpPr>
        <cdr:cNvPr id="3" name="6 Conector recto"/>
        <cdr:cNvSpPr>
          <a:spLocks/>
        </cdr:cNvSpPr>
      </cdr:nvSpPr>
      <cdr:spPr>
        <a:xfrm>
          <a:off x="2667000" y="1905000"/>
          <a:ext cx="24765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cdr:txBody>
    </cdr:sp>
  </cdr:relSizeAnchor>
  <cdr:relSizeAnchor xmlns:cdr="http://schemas.openxmlformats.org/drawingml/2006/chartDrawing">
    <cdr:from>
      <cdr:x>0.7095</cdr:x>
      <cdr:y>0.20675</cdr:y>
    </cdr:from>
    <cdr:to>
      <cdr:x>0.78475</cdr:x>
      <cdr:y>0.2525</cdr:y>
    </cdr:to>
    <cdr:sp>
      <cdr:nvSpPr>
        <cdr:cNvPr id="4" name="7 CuadroTexto"/>
        <cdr:cNvSpPr txBox="1">
          <a:spLocks noChangeArrowheads="1"/>
        </cdr:cNvSpPr>
      </cdr:nvSpPr>
      <cdr:spPr>
        <a:xfrm>
          <a:off x="5362575" y="1295400"/>
          <a:ext cx="5715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16,3</a:t>
          </a:r>
        </a:p>
      </cdr:txBody>
    </cdr:sp>
  </cdr:relSizeAnchor>
  <cdr:relSizeAnchor xmlns:cdr="http://schemas.openxmlformats.org/drawingml/2006/chartDrawing">
    <cdr:from>
      <cdr:x>0.687</cdr:x>
      <cdr:y>0.2505</cdr:y>
    </cdr:from>
    <cdr:to>
      <cdr:x>0.725</cdr:x>
      <cdr:y>0.2945</cdr:y>
    </cdr:to>
    <cdr:sp>
      <cdr:nvSpPr>
        <cdr:cNvPr id="5" name="9 Conector recto"/>
        <cdr:cNvSpPr>
          <a:spLocks/>
        </cdr:cNvSpPr>
      </cdr:nvSpPr>
      <cdr:spPr>
        <a:xfrm flipH="1">
          <a:off x="5191125" y="1571625"/>
          <a:ext cx="285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0.30825</cdr:y>
    </cdr:from>
    <cdr:to>
      <cdr:x>0.226</cdr:x>
      <cdr:y>0.36725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428625" y="847725"/>
          <a:ext cx="752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2,35%</a:t>
          </a:r>
        </a:p>
      </cdr:txBody>
    </cdr:sp>
  </cdr:relSizeAnchor>
  <cdr:relSizeAnchor xmlns:cdr="http://schemas.openxmlformats.org/drawingml/2006/chartDrawing">
    <cdr:from>
      <cdr:x>0.214</cdr:x>
      <cdr:y>0.34925</cdr:y>
    </cdr:from>
    <cdr:to>
      <cdr:x>0.2975</cdr:x>
      <cdr:y>0.38675</cdr:y>
    </cdr:to>
    <cdr:sp>
      <cdr:nvSpPr>
        <cdr:cNvPr id="2" name="3 Conector recto"/>
        <cdr:cNvSpPr>
          <a:spLocks/>
        </cdr:cNvSpPr>
      </cdr:nvSpPr>
      <cdr:spPr>
        <a:xfrm>
          <a:off x="1114425" y="962025"/>
          <a:ext cx="4381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cdr:txBody>
    </cdr:sp>
  </cdr:relSizeAnchor>
  <cdr:relSizeAnchor xmlns:cdr="http://schemas.openxmlformats.org/drawingml/2006/chartDrawing">
    <cdr:from>
      <cdr:x>0.278</cdr:x>
      <cdr:y>0.56925</cdr:y>
    </cdr:from>
    <cdr:to>
      <cdr:x>0.42075</cdr:x>
      <cdr:y>0.66025</cdr:y>
    </cdr:to>
    <cdr:sp>
      <cdr:nvSpPr>
        <cdr:cNvPr id="3" name="4 CuadroTexto"/>
        <cdr:cNvSpPr txBox="1">
          <a:spLocks noChangeArrowheads="1"/>
        </cdr:cNvSpPr>
      </cdr:nvSpPr>
      <cdr:spPr>
        <a:xfrm>
          <a:off x="1447800" y="1571625"/>
          <a:ext cx="742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97,65%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0</xdr:row>
      <xdr:rowOff>47625</xdr:rowOff>
    </xdr:from>
    <xdr:to>
      <xdr:col>13</xdr:col>
      <xdr:colOff>47625</xdr:colOff>
      <xdr:row>32</xdr:row>
      <xdr:rowOff>152400</xdr:rowOff>
    </xdr:to>
    <xdr:graphicFrame>
      <xdr:nvGraphicFramePr>
        <xdr:cNvPr id="1" name="Grafico 1"/>
        <xdr:cNvGraphicFramePr/>
      </xdr:nvGraphicFramePr>
      <xdr:xfrm>
        <a:off x="2943225" y="47625"/>
        <a:ext cx="75628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523875</xdr:colOff>
      <xdr:row>35</xdr:row>
      <xdr:rowOff>0</xdr:rowOff>
    </xdr:from>
    <xdr:to>
      <xdr:col>14</xdr:col>
      <xdr:colOff>276225</xdr:colOff>
      <xdr:row>56</xdr:row>
      <xdr:rowOff>28575</xdr:rowOff>
    </xdr:to>
    <xdr:graphicFrame>
      <xdr:nvGraphicFramePr>
        <xdr:cNvPr id="2" name="Grafico 2"/>
        <xdr:cNvGraphicFramePr/>
      </xdr:nvGraphicFramePr>
      <xdr:xfrm>
        <a:off x="2943225" y="6657975"/>
        <a:ext cx="8486775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371475</xdr:colOff>
      <xdr:row>58</xdr:row>
      <xdr:rowOff>95250</xdr:rowOff>
    </xdr:from>
    <xdr:to>
      <xdr:col>12</xdr:col>
      <xdr:colOff>495300</xdr:colOff>
      <xdr:row>80</xdr:row>
      <xdr:rowOff>57150</xdr:rowOff>
    </xdr:to>
    <xdr:graphicFrame>
      <xdr:nvGraphicFramePr>
        <xdr:cNvPr id="3" name="Grafico 3"/>
        <xdr:cNvGraphicFramePr/>
      </xdr:nvGraphicFramePr>
      <xdr:xfrm>
        <a:off x="2790825" y="10506075"/>
        <a:ext cx="7200900" cy="3524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371475</xdr:colOff>
      <xdr:row>83</xdr:row>
      <xdr:rowOff>66675</xdr:rowOff>
    </xdr:from>
    <xdr:to>
      <xdr:col>9</xdr:col>
      <xdr:colOff>895350</xdr:colOff>
      <xdr:row>97</xdr:row>
      <xdr:rowOff>133350</xdr:rowOff>
    </xdr:to>
    <xdr:graphicFrame>
      <xdr:nvGraphicFramePr>
        <xdr:cNvPr id="4" name="8 Gráfico"/>
        <xdr:cNvGraphicFramePr/>
      </xdr:nvGraphicFramePr>
      <xdr:xfrm>
        <a:off x="2790825" y="14525625"/>
        <a:ext cx="5219700" cy="2762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1</xdr:row>
      <xdr:rowOff>133350</xdr:rowOff>
    </xdr:from>
    <xdr:to>
      <xdr:col>11</xdr:col>
      <xdr:colOff>400050</xdr:colOff>
      <xdr:row>23</xdr:row>
      <xdr:rowOff>114300</xdr:rowOff>
    </xdr:to>
    <xdr:graphicFrame>
      <xdr:nvGraphicFramePr>
        <xdr:cNvPr id="1" name="1 Gráfico"/>
        <xdr:cNvGraphicFramePr/>
      </xdr:nvGraphicFramePr>
      <xdr:xfrm>
        <a:off x="3000375" y="304800"/>
        <a:ext cx="75533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0.7045</cdr:x>
      <cdr:y>0.74525</cdr:y>
    </cdr:from>
    <cdr:to>
      <cdr:x>0.962</cdr:x>
      <cdr:y>0.8245</cdr:y>
    </cdr:to>
    <cdr:sp>
      <cdr:nvSpPr>
        <cdr:cNvPr id="1" name="CasellaDiTesto 3"/>
        <cdr:cNvSpPr txBox="1">
          <a:spLocks noChangeArrowheads="1"/>
        </cdr:cNvSpPr>
      </cdr:nvSpPr>
      <cdr:spPr>
        <a:xfrm>
          <a:off x="7248525" y="3752850"/>
          <a:ext cx="26479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Πρώτη φωλιά 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(First nest)     29/5/2006   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Τελευταία φωλιά 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(Last nest) 24/7/2006</a:t>
          </a:r>
        </a:p>
      </cdr:txBody>
    </cdr:sp>
  </cdr:relSizeAnchor>
  <cdr:relSizeAnchor xmlns:cdr="http://schemas.openxmlformats.org/drawingml/2006/chartDrawing">
    <cdr:from>
      <cdr:x>0.7045</cdr:x>
      <cdr:y>0.78075</cdr:y>
    </cdr:from>
    <cdr:to>
      <cdr:x>0.98825</cdr:x>
      <cdr:y>0.92325</cdr:y>
    </cdr:to>
    <cdr:sp>
      <cdr:nvSpPr>
        <cdr:cNvPr id="2" name="CasellaDiTesto 9"/>
        <cdr:cNvSpPr txBox="1">
          <a:spLocks noChangeArrowheads="1"/>
        </cdr:cNvSpPr>
      </cdr:nvSpPr>
      <cdr:spPr>
        <a:xfrm>
          <a:off x="7248525" y="3933825"/>
          <a:ext cx="2924175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Πρώτο συμβάν αποτυχημένης προσπάθειας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(First false crawl event)  0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7/6/2006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ελευταίο συμβάν αποτυχημένης προσπάθεια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(Last false crawl event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)  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01/8/2006
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</xdr:row>
      <xdr:rowOff>66675</xdr:rowOff>
    </xdr:from>
    <xdr:to>
      <xdr:col>17</xdr:col>
      <xdr:colOff>647700</xdr:colOff>
      <xdr:row>32</xdr:row>
      <xdr:rowOff>66675</xdr:rowOff>
    </xdr:to>
    <xdr:graphicFrame>
      <xdr:nvGraphicFramePr>
        <xdr:cNvPr id="1" name="8 Gráfico"/>
        <xdr:cNvGraphicFramePr/>
      </xdr:nvGraphicFramePr>
      <xdr:xfrm>
        <a:off x="2171700" y="228600"/>
        <a:ext cx="1029652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28575</xdr:colOff>
      <xdr:row>16</xdr:row>
      <xdr:rowOff>104775</xdr:rowOff>
    </xdr:from>
    <xdr:to>
      <xdr:col>19</xdr:col>
      <xdr:colOff>85725</xdr:colOff>
      <xdr:row>17</xdr:row>
      <xdr:rowOff>85725</xdr:rowOff>
    </xdr:to>
    <xdr:graphicFrame>
      <xdr:nvGraphicFramePr>
        <xdr:cNvPr id="1" name="Grafico 1"/>
        <xdr:cNvGraphicFramePr/>
      </xdr:nvGraphicFramePr>
      <xdr:xfrm>
        <a:off x="13382625" y="2695575"/>
        <a:ext cx="57150" cy="14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485775</xdr:colOff>
      <xdr:row>5</xdr:row>
      <xdr:rowOff>19050</xdr:rowOff>
    </xdr:from>
    <xdr:to>
      <xdr:col>11</xdr:col>
      <xdr:colOff>381000</xdr:colOff>
      <xdr:row>26</xdr:row>
      <xdr:rowOff>104775</xdr:rowOff>
    </xdr:to>
    <xdr:graphicFrame>
      <xdr:nvGraphicFramePr>
        <xdr:cNvPr id="2" name="6 Gráfico"/>
        <xdr:cNvGraphicFramePr/>
      </xdr:nvGraphicFramePr>
      <xdr:xfrm>
        <a:off x="2019300" y="828675"/>
        <a:ext cx="6153150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552450</xdr:colOff>
      <xdr:row>5</xdr:row>
      <xdr:rowOff>9525</xdr:rowOff>
    </xdr:from>
    <xdr:to>
      <xdr:col>20</xdr:col>
      <xdr:colOff>457200</xdr:colOff>
      <xdr:row>26</xdr:row>
      <xdr:rowOff>104775</xdr:rowOff>
    </xdr:to>
    <xdr:graphicFrame>
      <xdr:nvGraphicFramePr>
        <xdr:cNvPr id="3" name="7 Gráfico"/>
        <xdr:cNvGraphicFramePr/>
      </xdr:nvGraphicFramePr>
      <xdr:xfrm>
        <a:off x="8343900" y="819150"/>
        <a:ext cx="6162675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32</xdr:row>
      <xdr:rowOff>28575</xdr:rowOff>
    </xdr:from>
    <xdr:ext cx="9048750" cy="2962275"/>
    <xdr:sp>
      <xdr:nvSpPr>
        <xdr:cNvPr id="1" name="CasellaDiTesto 1"/>
        <xdr:cNvSpPr txBox="1">
          <a:spLocks noChangeArrowheads="1"/>
        </xdr:cNvSpPr>
      </xdr:nvSpPr>
      <xdr:spPr>
        <a:xfrm flipH="1">
          <a:off x="0" y="5829300"/>
          <a:ext cx="9048750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5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Υπόμνημα</a:t>
          </a:r>
          <a:r>
            <a:rPr lang="en-US" cap="none" sz="105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/Memorandum
</a:t>
          </a:r>
          <a:r>
            <a:rPr lang="en-US" cap="none" sz="105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Ο ανωτέρω πίνακας περιλαμβάνει τον αριθμό ετκεττών κάθε χελώνας ξεχωριστά και τις ημερομηνίες ωοτοκίας αυτών/Τ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 above t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able contains  tag numbers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laying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time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 each female individual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that internest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Τις οχτώ (8) από το σύνολο των δεκαπέντε(1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χελωνών που γέννησαν στην Μούντα μαρκάρισε ο Σύλλογος Κατελειού /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Eight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(8) from the total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sixte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(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16) females during  nesting on Mounda or false crawl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were tagged by the Katelios Group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Τρις χελώνες δεν απαντήθηκαν/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Five (5) missed turtles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Καμμία χελώνα δεν γέννησε  πέντε φορές(5) τον μέγιστο αριθμό ενδιάμεσης ωοτοκίας στο είδος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(Caretta caretta)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σε όλη την περίοδο ωοτοκίας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/None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female  individuals laid five(5) nests (maximum that can be laid during a nesting season),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Έξη(6) χελώνες γέννησαν περισσότερο από μία φορά /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Six(6) females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nest more than once.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Το ενδιάμεσο διάστημα μεταξύ ωοτοκιών για το είδος χελωνών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(Caretta careta)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είναι από 12-15 ημέρες περίπου /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Internesting time for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Caretta Caretta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 about 12-15 days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Μόνο οι χελώνες με τις ετικέττες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K122, K145 and K119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είχαν ενδιάμεση ωοτοκία στην Μούντα/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Only the females K122,K145 and K119 internesting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Οι υπόλοιπες χελώνες προφανώς προτίμησαν κάποιες άλλες γειτονικές ακτές μεταξύ της πρώτης γέννας /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Rest  females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probably went to another place to nest in between their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nests. </a:t>
          </a:r>
        </a:p>
      </xdr:txBody>
    </xdr:sp>
    <xdr:clientData/>
  </xdr:oneCellAnchor>
  <xdr:twoCellAnchor>
    <xdr:from>
      <xdr:col>8</xdr:col>
      <xdr:colOff>790575</xdr:colOff>
      <xdr:row>28</xdr:row>
      <xdr:rowOff>104775</xdr:rowOff>
    </xdr:from>
    <xdr:to>
      <xdr:col>8</xdr:col>
      <xdr:colOff>790575</xdr:colOff>
      <xdr:row>28</xdr:row>
      <xdr:rowOff>152400</xdr:rowOff>
    </xdr:to>
    <xdr:graphicFrame>
      <xdr:nvGraphicFramePr>
        <xdr:cNvPr id="2" name="Grafico 2"/>
        <xdr:cNvGraphicFramePr/>
      </xdr:nvGraphicFramePr>
      <xdr:xfrm>
        <a:off x="7419975" y="5257800"/>
        <a:ext cx="0" cy="4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152400</xdr:rowOff>
    </xdr:from>
    <xdr:to>
      <xdr:col>10</xdr:col>
      <xdr:colOff>381000</xdr:colOff>
      <xdr:row>18</xdr:row>
      <xdr:rowOff>47625</xdr:rowOff>
    </xdr:to>
    <xdr:graphicFrame>
      <xdr:nvGraphicFramePr>
        <xdr:cNvPr id="3" name="Grafico 3"/>
        <xdr:cNvGraphicFramePr/>
      </xdr:nvGraphicFramePr>
      <xdr:xfrm>
        <a:off x="0" y="314325"/>
        <a:ext cx="84677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0</xdr:row>
      <xdr:rowOff>66675</xdr:rowOff>
    </xdr:from>
    <xdr:to>
      <xdr:col>17</xdr:col>
      <xdr:colOff>76200</xdr:colOff>
      <xdr:row>32</xdr:row>
      <xdr:rowOff>9525</xdr:rowOff>
    </xdr:to>
    <xdr:graphicFrame>
      <xdr:nvGraphicFramePr>
        <xdr:cNvPr id="1" name="Grafico 1"/>
        <xdr:cNvGraphicFramePr/>
      </xdr:nvGraphicFramePr>
      <xdr:xfrm>
        <a:off x="2667000" y="66675"/>
        <a:ext cx="100679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209550</xdr:colOff>
      <xdr:row>29</xdr:row>
      <xdr:rowOff>9525</xdr:rowOff>
    </xdr:from>
    <xdr:ext cx="8553450" cy="419100"/>
    <xdr:sp>
      <xdr:nvSpPr>
        <xdr:cNvPr id="2" name="CasellaDiTesto 2"/>
        <xdr:cNvSpPr txBox="1">
          <a:spLocks noChangeArrowheads="1"/>
        </xdr:cNvSpPr>
      </xdr:nvSpPr>
      <xdr:spPr>
        <a:xfrm>
          <a:off x="3133725" y="4724400"/>
          <a:ext cx="85534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(*)</a:t>
          </a:r>
          <a:r>
            <a:rPr lang="en-US" cap="none" sz="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Υπάρχουν  στοιχεία  αναπαραγ.δραστηριότητας </a:t>
          </a:r>
          <a:r>
            <a:rPr lang="en-US" cap="none" sz="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πέντε (</a:t>
          </a:r>
          <a:r>
            <a:rPr lang="en-US" cap="none" sz="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5</a:t>
          </a:r>
          <a:r>
            <a:rPr lang="en-US" cap="none" sz="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)  χελωνών  χωρίς να υπάρχει η βεβαιώτης ότι αφορά τις έντεκα ( </a:t>
          </a:r>
          <a:r>
            <a:rPr lang="en-US" cap="none" sz="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11</a:t>
          </a:r>
          <a:r>
            <a:rPr lang="en-US" cap="none" sz="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μαρκαρισμένες χελώνες  συν </a:t>
          </a:r>
          <a:r>
            <a:rPr lang="en-US" cap="none" sz="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πέντε (5) επιπλέον
</a:t>
          </a:r>
          <a:r>
            <a:rPr lang="en-US" cap="none" sz="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(There are  nestig data of  five (5) more females without certainty that we  have  five (5 )more  females idividuals)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0.1945</cdr:x>
      <cdr:y>0.0205</cdr:y>
    </cdr:from>
    <cdr:to>
      <cdr:x>0.717</cdr:x>
      <cdr:y>0.086</cdr:y>
    </cdr:to>
    <cdr:sp>
      <cdr:nvSpPr>
        <cdr:cNvPr id="1" name="Text Box 1"/>
        <cdr:cNvSpPr txBox="1">
          <a:spLocks noChangeArrowheads="1"/>
        </cdr:cNvSpPr>
      </cdr:nvSpPr>
      <cdr:spPr>
        <a:xfrm>
          <a:off x="1924050" y="114300"/>
          <a:ext cx="51720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Χωρική κατανομή φωλιών - ακτή Μούντας 20</a:t>
          </a: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06</a:t>
          </a: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Regional distribution of nests  - 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Mounda beach 2006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)</a:t>
          </a:r>
        </a:p>
      </cdr:txBody>
    </cdr:sp>
  </cdr:relSizeAnchor>
  <cdr:relSizeAnchor xmlns:cdr="http://schemas.openxmlformats.org/drawingml/2006/chartDrawing">
    <cdr:from>
      <cdr:x>0.0735</cdr:x>
      <cdr:y>0.838</cdr:y>
    </cdr:from>
    <cdr:to>
      <cdr:x>0.12675</cdr:x>
      <cdr:y>0.8835</cdr:y>
    </cdr:to>
    <cdr:sp>
      <cdr:nvSpPr>
        <cdr:cNvPr id="2" name="Text Box 2"/>
        <cdr:cNvSpPr txBox="1">
          <a:spLocks noChangeArrowheads="1"/>
        </cdr:cNvSpPr>
      </cdr:nvSpPr>
      <cdr:spPr>
        <a:xfrm>
          <a:off x="723900" y="5029200"/>
          <a:ext cx="5238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6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Kαμίνια</a:t>
          </a:r>
          <a:r>
            <a:rPr lang="en-US" cap="none" sz="6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(Kaminia)</a:t>
          </a:r>
        </a:p>
      </cdr:txBody>
    </cdr:sp>
  </cdr:relSizeAnchor>
  <cdr:relSizeAnchor xmlns:cdr="http://schemas.openxmlformats.org/drawingml/2006/chartDrawing">
    <cdr:from>
      <cdr:x>0.38075</cdr:x>
      <cdr:y>1</cdr:y>
    </cdr:from>
    <cdr:to>
      <cdr:x>0.48975</cdr:x>
      <cdr:y>0.99575</cdr:y>
    </cdr:to>
    <cdr:sp>
      <cdr:nvSpPr>
        <cdr:cNvPr id="3" name="Text Box 3"/>
        <cdr:cNvSpPr txBox="1">
          <a:spLocks noChangeArrowheads="1"/>
        </cdr:cNvSpPr>
      </cdr:nvSpPr>
      <cdr:spPr>
        <a:xfrm>
          <a:off x="3762375" y="6010275"/>
          <a:ext cx="1076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6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Ποταμάκια
</a:t>
          </a:r>
          <a:r>
            <a:rPr lang="en-US" cap="none" sz="6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</a:t>
          </a:r>
          <a:r>
            <a:rPr lang="en-US" cap="none" sz="6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Potamaki</a:t>
          </a:r>
          <a:r>
            <a:rPr lang="en-US" cap="none" sz="6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a)</a:t>
          </a:r>
        </a:p>
      </cdr:txBody>
    </cdr:sp>
  </cdr:relSizeAnchor>
  <cdr:relSizeAnchor xmlns:cdr="http://schemas.openxmlformats.org/drawingml/2006/chartDrawing">
    <cdr:from>
      <cdr:x>0.7445</cdr:x>
      <cdr:y>0.14425</cdr:y>
    </cdr:from>
    <cdr:to>
      <cdr:x>0.9195</cdr:x>
      <cdr:y>0.2865</cdr:y>
    </cdr:to>
    <cdr:sp>
      <cdr:nvSpPr>
        <cdr:cNvPr id="4" name="Text Box 4"/>
        <cdr:cNvSpPr txBox="1">
          <a:spLocks noChangeArrowheads="1"/>
        </cdr:cNvSpPr>
      </cdr:nvSpPr>
      <cdr:spPr>
        <a:xfrm>
          <a:off x="7362825" y="866775"/>
          <a:ext cx="1733550" cy="857250"/>
        </a:xfrm>
        <a:prstGeom prst="rect">
          <a:avLst/>
        </a:prstGeom>
        <a:noFill/>
        <a:ln w="12700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Καλή κατανομή των φωλιών   κατά μήκος  της ακτής της Μούντας/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Nests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are well distributed along all  Mounda beach.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14</xdr:col>
      <xdr:colOff>238125</xdr:colOff>
      <xdr:row>34</xdr:row>
      <xdr:rowOff>114300</xdr:rowOff>
    </xdr:to>
    <xdr:graphicFrame>
      <xdr:nvGraphicFramePr>
        <xdr:cNvPr id="1" name="Grafico 1"/>
        <xdr:cNvGraphicFramePr/>
      </xdr:nvGraphicFramePr>
      <xdr:xfrm>
        <a:off x="76200" y="0"/>
        <a:ext cx="9896475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0.0175</cdr:x>
      <cdr:y>0.805</cdr:y>
    </cdr:from>
    <cdr:to>
      <cdr:x>0.1955</cdr:x>
      <cdr:y>0.9035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219075" y="3657600"/>
          <a:ext cx="2257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cdr:txBody>
    </cdr:sp>
  </cdr:relSizeAnchor>
  <cdr:relSizeAnchor xmlns:cdr="http://schemas.openxmlformats.org/drawingml/2006/chartDrawing">
    <cdr:from>
      <cdr:x>0.0075</cdr:x>
      <cdr:y>0.9205</cdr:y>
    </cdr:from>
    <cdr:to>
      <cdr:x>0.18125</cdr:x>
      <cdr:y>0.98325</cdr:y>
    </cdr:to>
    <cdr:sp>
      <cdr:nvSpPr>
        <cdr:cNvPr id="2" name="CasellaDiTesto 2"/>
        <cdr:cNvSpPr txBox="1">
          <a:spLocks noChangeArrowheads="1"/>
        </cdr:cNvSpPr>
      </cdr:nvSpPr>
      <cdr:spPr>
        <a:xfrm>
          <a:off x="85725" y="4181475"/>
          <a:ext cx="2200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11K,23P:</a:t>
          </a:r>
          <a:r>
            <a:rPr lang="en-US" cap="none" sz="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6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Μη δυνατή ενέργεια εκκσκαφής</a:t>
          </a:r>
          <a:r>
            <a:rPr lang="en-US" cap="none" sz="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      Impossible to excavate
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1</xdr:row>
      <xdr:rowOff>0</xdr:rowOff>
    </xdr:from>
    <xdr:to>
      <xdr:col>21</xdr:col>
      <xdr:colOff>523875</xdr:colOff>
      <xdr:row>26</xdr:row>
      <xdr:rowOff>114300</xdr:rowOff>
    </xdr:to>
    <xdr:graphicFrame>
      <xdr:nvGraphicFramePr>
        <xdr:cNvPr id="1" name="3 Gráfico"/>
        <xdr:cNvGraphicFramePr/>
      </xdr:nvGraphicFramePr>
      <xdr:xfrm>
        <a:off x="3514725" y="161925"/>
        <a:ext cx="126777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0.03025</cdr:x>
      <cdr:y>0.91675</cdr:y>
    </cdr:from>
    <cdr:to>
      <cdr:x>0.213</cdr:x>
      <cdr:y>0.98525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61950" y="3181350"/>
          <a:ext cx="21907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0</xdr:row>
      <xdr:rowOff>161925</xdr:rowOff>
    </xdr:from>
    <xdr:to>
      <xdr:col>21</xdr:col>
      <xdr:colOff>514350</xdr:colOff>
      <xdr:row>20</xdr:row>
      <xdr:rowOff>85725</xdr:rowOff>
    </xdr:to>
    <xdr:graphicFrame>
      <xdr:nvGraphicFramePr>
        <xdr:cNvPr id="1" name="3 Gráfico"/>
        <xdr:cNvGraphicFramePr/>
      </xdr:nvGraphicFramePr>
      <xdr:xfrm>
        <a:off x="3248025" y="161925"/>
        <a:ext cx="119824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he%20nesting%20data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"/>
      <sheetName val="ΕΠΩΑΣΗΣ-INCUBATION"/>
      <sheetName val="ΧΕΛΩΝΕΣ-FEMALES "/>
      <sheetName val="ΚΑΤΑΝΟΜΗ ΦΩΛΙΩΝ- REGIONAL NEST"/>
      <sheetName val="ΕΠΩΑΣΘΕΝΤΑ-ΙNCUBATED "/>
      <sheetName val="ΕΚΚΟΛΑΨΗΣ-HATCHING"/>
      <sheetName val="ΝΕΚΡΑ ΣΤΗ ΦΩΛΙΑ -DEAD IN NEST"/>
      <sheetName val="ΜΗ ΕΚΚΟΛΑΦΘΕΝΤΑ-UNHATCHED"/>
      <sheetName val=" ΑΥΓΑ ΑΝΑ ΦΩΛΙΑ-EGGS PER NESTS"/>
      <sheetName val="ΑΝΑΔΥΘΕΝΤΑ-EMERGENCED"/>
      <sheetName val="RELOCATED N"/>
      <sheetName val="ΠΕΡΙΕΧΟΜ ΦΩΛΙΑΣ-NEST CONTENT  "/>
      <sheetName val="FALSE CRAWLS DATA"/>
      <sheetName val="FALSE CRAWLS PEAKS "/>
      <sheetName val="NEST &amp;FALSE-C EVENT "/>
      <sheetName val="ΧΩΡΙΚΗ ΚΑΤΑΝΟΜΗ DISTRIBUTION "/>
      <sheetName val="INTERNESTING"/>
      <sheetName val="NO INFOR NEST"/>
    </sheetNames>
    <sheetDataSet>
      <sheetData sheetId="11">
        <row r="33">
          <cell r="R33" t="str">
            <v>Σύνολο επωασθέτωνκελύφη)Hatched (empty shells)</v>
          </cell>
          <cell r="S33">
            <v>2130</v>
          </cell>
        </row>
        <row r="34">
          <cell r="R34" t="str">
            <v>Μη επωασθέντα
Unhatched</v>
          </cell>
          <cell r="S34">
            <v>419</v>
          </cell>
        </row>
        <row r="38">
          <cell r="R38" t="str">
            <v>Nεκρά στην φωλιά (Dead in nest) </v>
          </cell>
          <cell r="S38">
            <v>20</v>
          </cell>
        </row>
        <row r="39">
          <cell r="R39" t="str">
            <v>Αναδυθέντα (Emergence)</v>
          </cell>
          <cell r="S39">
            <v>1999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0"/>
  <sheetViews>
    <sheetView zoomScalePageLayoutView="0" workbookViewId="0" topLeftCell="M4">
      <selection activeCell="S9" sqref="S9"/>
    </sheetView>
  </sheetViews>
  <sheetFormatPr defaultColWidth="9.125" defaultRowHeight="12.75"/>
  <cols>
    <col min="1" max="1" width="10.625" style="1" customWidth="1"/>
    <col min="2" max="2" width="18.625" style="1" customWidth="1"/>
    <col min="3" max="3" width="12.25390625" style="1" customWidth="1"/>
    <col min="4" max="4" width="17.75390625" style="80" customWidth="1"/>
    <col min="5" max="5" width="13.125" style="1" customWidth="1"/>
    <col min="6" max="6" width="15.25390625" style="1" customWidth="1"/>
    <col min="7" max="7" width="13.25390625" style="1" customWidth="1"/>
    <col min="8" max="8" width="13.125" style="1" customWidth="1"/>
    <col min="9" max="9" width="11.25390625" style="1" customWidth="1"/>
    <col min="10" max="10" width="14.125" style="1" customWidth="1"/>
    <col min="11" max="11" width="12.75390625" style="1" customWidth="1"/>
    <col min="12" max="12" width="14.75390625" style="1" customWidth="1"/>
    <col min="13" max="13" width="17.75390625" style="1" customWidth="1"/>
    <col min="14" max="14" width="11.00390625" style="1" customWidth="1"/>
    <col min="15" max="15" width="12.00390625" style="1" customWidth="1"/>
    <col min="16" max="16" width="11.875" style="1" customWidth="1"/>
    <col min="17" max="17" width="13.00390625" style="1" customWidth="1"/>
    <col min="18" max="20" width="15.00390625" style="1" customWidth="1"/>
    <col min="21" max="21" width="13.00390625" style="1" customWidth="1"/>
    <col min="22" max="22" width="8.875" style="1" customWidth="1"/>
    <col min="23" max="23" width="26.75390625" style="1" customWidth="1"/>
    <col min="24" max="24" width="12.25390625" style="1" customWidth="1"/>
    <col min="25" max="25" width="16.875" style="1" customWidth="1"/>
    <col min="26" max="27" width="18.875" style="1" customWidth="1"/>
    <col min="28" max="28" width="13.25390625" style="1" customWidth="1"/>
    <col min="29" max="29" width="15.875" style="1" customWidth="1"/>
    <col min="30" max="30" width="15.125" style="80" customWidth="1"/>
    <col min="31" max="31" width="13.875" style="2" customWidth="1"/>
    <col min="32" max="32" width="11.875" style="2" customWidth="1"/>
    <col min="33" max="33" width="13.625" style="80" customWidth="1"/>
    <col min="34" max="34" width="7.75390625" style="2" customWidth="1"/>
    <col min="35" max="35" width="18.25390625" style="1" customWidth="1"/>
    <col min="36" max="36" width="17.25390625" style="80" bestFit="1" customWidth="1"/>
    <col min="37" max="37" width="12.375" style="1" customWidth="1"/>
    <col min="38" max="38" width="16.75390625" style="1" customWidth="1"/>
    <col min="39" max="39" width="15.625" style="80" customWidth="1"/>
    <col min="40" max="40" width="13.875" style="1" customWidth="1"/>
    <col min="41" max="41" width="17.75390625" style="1" customWidth="1"/>
    <col min="42" max="42" width="17.375" style="80" customWidth="1"/>
    <col min="43" max="43" width="14.00390625" style="1" customWidth="1"/>
    <col min="44" max="44" width="17.375" style="1" customWidth="1"/>
    <col min="45" max="45" width="16.00390625" style="80" customWidth="1"/>
    <col min="46" max="46" width="14.00390625" style="1" customWidth="1"/>
    <col min="47" max="47" width="19.875" style="1" bestFit="1" customWidth="1"/>
    <col min="48" max="48" width="11.875" style="1" bestFit="1" customWidth="1"/>
    <col min="49" max="50" width="9.125" style="1" customWidth="1"/>
    <col min="51" max="51" width="11.875" style="1" bestFit="1" customWidth="1"/>
    <col min="52" max="53" width="9.125" style="1" customWidth="1"/>
    <col min="54" max="54" width="11.875" style="1" bestFit="1" customWidth="1"/>
    <col min="55" max="56" width="9.125" style="1" customWidth="1"/>
    <col min="57" max="57" width="11.875" style="1" bestFit="1" customWidth="1"/>
    <col min="58" max="58" width="9.125" style="1" customWidth="1"/>
    <col min="59" max="59" width="18.25390625" style="1" customWidth="1"/>
    <col min="60" max="16384" width="9.125" style="1" customWidth="1"/>
  </cols>
  <sheetData>
    <row r="1" spans="1:45" ht="18">
      <c r="A1" s="196" t="s">
        <v>173</v>
      </c>
      <c r="B1" s="25"/>
      <c r="C1" s="10"/>
      <c r="D1" s="74"/>
      <c r="E1" s="10"/>
      <c r="F1" s="125"/>
      <c r="P1" s="128"/>
      <c r="Q1" s="10"/>
      <c r="R1" s="10"/>
      <c r="S1" s="10"/>
      <c r="T1" s="10"/>
      <c r="U1" s="10"/>
      <c r="V1" s="10"/>
      <c r="W1" s="10"/>
      <c r="X1" s="10"/>
      <c r="Y1" s="10"/>
      <c r="Z1" s="10"/>
      <c r="AA1" s="25" t="s">
        <v>171</v>
      </c>
      <c r="AB1" s="10"/>
      <c r="AC1" s="74"/>
      <c r="AD1" s="10"/>
      <c r="AF1" s="74"/>
      <c r="AG1" s="10"/>
      <c r="AH1" s="9"/>
      <c r="AI1" s="8"/>
      <c r="AJ1" s="85"/>
      <c r="AK1" s="8"/>
      <c r="AL1" s="8"/>
      <c r="AM1" s="85"/>
      <c r="AN1" s="8"/>
      <c r="AO1" s="8"/>
      <c r="AP1" s="81"/>
      <c r="AQ1" s="3"/>
      <c r="AR1" s="3"/>
      <c r="AS1" s="81"/>
    </row>
    <row r="2" spans="1:44" ht="15" customHeight="1">
      <c r="A2" s="197" t="s">
        <v>172</v>
      </c>
      <c r="B2" s="26"/>
      <c r="C2" s="7"/>
      <c r="D2" s="75"/>
      <c r="E2" s="7"/>
      <c r="F2" s="126"/>
      <c r="P2" s="129"/>
      <c r="Q2" s="7"/>
      <c r="R2" s="284"/>
      <c r="S2" s="284"/>
      <c r="T2" s="284"/>
      <c r="U2" s="7"/>
      <c r="V2" s="7"/>
      <c r="W2" s="7"/>
      <c r="X2" s="7"/>
      <c r="Y2" s="7"/>
      <c r="Z2" s="7"/>
      <c r="AA2" s="26" t="s">
        <v>170</v>
      </c>
      <c r="AB2" s="7"/>
      <c r="AC2" s="75"/>
      <c r="AD2" s="7"/>
      <c r="AF2" s="75"/>
      <c r="AG2" s="7"/>
      <c r="AJ2" s="86"/>
      <c r="AK2" s="5"/>
      <c r="AL2" s="5"/>
      <c r="AM2" s="86"/>
      <c r="AN2" s="4"/>
      <c r="AO2" s="4"/>
      <c r="AP2" s="88"/>
      <c r="AQ2" s="6"/>
      <c r="AR2" s="3"/>
    </row>
    <row r="3" spans="1:58" ht="23.25" customHeight="1">
      <c r="A3" s="131"/>
      <c r="B3" s="99"/>
      <c r="C3" s="99"/>
      <c r="D3" s="100"/>
      <c r="E3" s="98"/>
      <c r="F3" s="127"/>
      <c r="G3" s="99"/>
      <c r="H3" s="99"/>
      <c r="I3" s="99"/>
      <c r="J3" s="99"/>
      <c r="K3" s="99"/>
      <c r="L3" s="99"/>
      <c r="M3" s="99"/>
      <c r="N3" s="99"/>
      <c r="O3" s="99"/>
      <c r="P3" s="130"/>
      <c r="Q3" s="548" t="s">
        <v>323</v>
      </c>
      <c r="R3" s="549"/>
      <c r="S3" s="549"/>
      <c r="T3" s="549"/>
      <c r="U3" s="549"/>
      <c r="V3" s="549"/>
      <c r="W3" s="549"/>
      <c r="X3" s="549"/>
      <c r="Y3" s="549"/>
      <c r="Z3" s="550"/>
      <c r="AA3" s="344"/>
      <c r="AB3" s="288"/>
      <c r="AC3" s="287"/>
      <c r="AD3" s="102"/>
      <c r="AE3" s="103"/>
      <c r="AF3" s="101"/>
      <c r="AG3" s="102"/>
      <c r="AH3" s="99"/>
      <c r="AI3" s="104"/>
      <c r="AJ3" s="105"/>
      <c r="AK3" s="106"/>
      <c r="AL3" s="107"/>
      <c r="AM3" s="108"/>
      <c r="AN3" s="109"/>
      <c r="AO3" s="101"/>
      <c r="AP3" s="99"/>
      <c r="AQ3" s="109"/>
      <c r="AR3" s="101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</row>
    <row r="4" spans="1:59" ht="25.5" customHeight="1" thickBot="1">
      <c r="A4" s="289"/>
      <c r="B4" s="290"/>
      <c r="C4" s="290"/>
      <c r="D4" s="291"/>
      <c r="E4" s="292"/>
      <c r="F4" s="293"/>
      <c r="G4" s="290"/>
      <c r="H4" s="290"/>
      <c r="I4" s="290"/>
      <c r="J4" s="290"/>
      <c r="K4" s="290"/>
      <c r="L4" s="290"/>
      <c r="M4" s="290"/>
      <c r="N4" s="290"/>
      <c r="O4" s="290"/>
      <c r="P4" s="294"/>
      <c r="Q4" s="311"/>
      <c r="R4" s="551" t="s">
        <v>324</v>
      </c>
      <c r="S4" s="552"/>
      <c r="T4" s="552"/>
      <c r="U4" s="553"/>
      <c r="V4" s="553"/>
      <c r="W4" s="554"/>
      <c r="X4" s="555" t="s">
        <v>325</v>
      </c>
      <c r="Y4" s="556"/>
      <c r="Z4" s="557"/>
      <c r="AA4" s="345"/>
      <c r="AB4" s="288"/>
      <c r="AC4" s="287"/>
      <c r="AD4" s="295"/>
      <c r="AE4" s="296"/>
      <c r="AF4" s="297"/>
      <c r="AG4" s="295"/>
      <c r="AH4" s="290"/>
      <c r="AI4" s="298"/>
      <c r="AJ4" s="299"/>
      <c r="AK4" s="300"/>
      <c r="AL4" s="301"/>
      <c r="AM4" s="302"/>
      <c r="AN4" s="303"/>
      <c r="AO4" s="297"/>
      <c r="AP4" s="290"/>
      <c r="AQ4" s="303"/>
      <c r="AR4" s="297"/>
      <c r="AS4" s="290"/>
      <c r="AT4" s="290"/>
      <c r="AU4" s="290"/>
      <c r="AV4" s="290"/>
      <c r="AW4" s="290"/>
      <c r="AX4" s="290"/>
      <c r="AY4" s="290"/>
      <c r="AZ4" s="290"/>
      <c r="BA4" s="290"/>
      <c r="BB4" s="290"/>
      <c r="BC4" s="290"/>
      <c r="BD4" s="290"/>
      <c r="BE4" s="290"/>
      <c r="BF4" s="304"/>
      <c r="BG4" s="204"/>
    </row>
    <row r="5" spans="1:59" ht="36.75" customHeight="1">
      <c r="A5" s="112" t="s">
        <v>27</v>
      </c>
      <c r="B5" s="113" t="s">
        <v>320</v>
      </c>
      <c r="C5" s="113" t="s">
        <v>25</v>
      </c>
      <c r="D5" s="114" t="s">
        <v>24</v>
      </c>
      <c r="E5" s="115" t="s">
        <v>28</v>
      </c>
      <c r="F5" s="115" t="s">
        <v>29</v>
      </c>
      <c r="G5" s="115" t="s">
        <v>30</v>
      </c>
      <c r="H5" s="115" t="s">
        <v>31</v>
      </c>
      <c r="I5" s="115" t="s">
        <v>32</v>
      </c>
      <c r="J5" s="115" t="s">
        <v>33</v>
      </c>
      <c r="K5" s="115" t="s">
        <v>34</v>
      </c>
      <c r="L5" s="115"/>
      <c r="M5" s="115" t="s">
        <v>35</v>
      </c>
      <c r="N5" s="115" t="s">
        <v>36</v>
      </c>
      <c r="O5" s="115" t="s">
        <v>37</v>
      </c>
      <c r="P5" s="115" t="s">
        <v>38</v>
      </c>
      <c r="Q5" s="312"/>
      <c r="R5" s="315"/>
      <c r="S5" s="573" t="s">
        <v>329</v>
      </c>
      <c r="T5" s="574"/>
      <c r="U5" s="574"/>
      <c r="V5" s="571" t="s">
        <v>330</v>
      </c>
      <c r="W5" s="572"/>
      <c r="X5" s="332"/>
      <c r="Y5" s="331"/>
      <c r="Z5" s="331"/>
      <c r="AA5" s="331"/>
      <c r="AB5" s="79" t="s">
        <v>49</v>
      </c>
      <c r="AC5" s="48" t="s">
        <v>19</v>
      </c>
      <c r="AD5" s="116" t="s">
        <v>23</v>
      </c>
      <c r="AE5" s="117" t="s">
        <v>50</v>
      </c>
      <c r="AF5" s="116" t="s">
        <v>19</v>
      </c>
      <c r="AG5" s="113" t="s">
        <v>18</v>
      </c>
      <c r="AH5" s="117" t="s">
        <v>51</v>
      </c>
      <c r="AI5" s="113" t="s">
        <v>19</v>
      </c>
      <c r="AJ5" s="113" t="s">
        <v>18</v>
      </c>
      <c r="AK5" s="117" t="s">
        <v>22</v>
      </c>
      <c r="AL5" s="113" t="s">
        <v>19</v>
      </c>
      <c r="AM5" s="113" t="s">
        <v>18</v>
      </c>
      <c r="AN5" s="117" t="s">
        <v>21</v>
      </c>
      <c r="AO5" s="113" t="s">
        <v>19</v>
      </c>
      <c r="AP5" s="113" t="s">
        <v>18</v>
      </c>
      <c r="AQ5" s="117" t="s">
        <v>20</v>
      </c>
      <c r="AR5" s="113" t="s">
        <v>19</v>
      </c>
      <c r="AS5" s="113" t="s">
        <v>18</v>
      </c>
      <c r="AT5" s="117" t="s">
        <v>20</v>
      </c>
      <c r="AU5" s="113" t="s">
        <v>19</v>
      </c>
      <c r="AV5" s="113" t="s">
        <v>18</v>
      </c>
      <c r="AW5" s="117" t="s">
        <v>20</v>
      </c>
      <c r="AX5" s="113" t="s">
        <v>19</v>
      </c>
      <c r="AY5" s="113" t="s">
        <v>18</v>
      </c>
      <c r="AZ5" s="117" t="s">
        <v>20</v>
      </c>
      <c r="BA5" s="113" t="s">
        <v>19</v>
      </c>
      <c r="BB5" s="113" t="s">
        <v>18</v>
      </c>
      <c r="BC5" s="117" t="s">
        <v>20</v>
      </c>
      <c r="BD5" s="113" t="s">
        <v>19</v>
      </c>
      <c r="BE5" s="113" t="s">
        <v>18</v>
      </c>
      <c r="BF5" s="203"/>
      <c r="BG5" s="204"/>
    </row>
    <row r="6" spans="1:59" ht="42.75" customHeight="1" thickBot="1">
      <c r="A6" s="118" t="s">
        <v>17</v>
      </c>
      <c r="B6" s="68" t="s">
        <v>16</v>
      </c>
      <c r="C6" s="67" t="s">
        <v>15</v>
      </c>
      <c r="D6" s="76" t="s">
        <v>14</v>
      </c>
      <c r="E6" s="69" t="s">
        <v>39</v>
      </c>
      <c r="F6" s="69" t="s">
        <v>44</v>
      </c>
      <c r="G6" s="69" t="s">
        <v>40</v>
      </c>
      <c r="H6" s="69" t="s">
        <v>41</v>
      </c>
      <c r="I6" s="69" t="s">
        <v>76</v>
      </c>
      <c r="J6" s="69" t="s">
        <v>42</v>
      </c>
      <c r="K6" s="69" t="s">
        <v>43</v>
      </c>
      <c r="L6" s="69"/>
      <c r="M6" s="70" t="s">
        <v>45</v>
      </c>
      <c r="N6" s="69" t="s">
        <v>46</v>
      </c>
      <c r="O6" s="70" t="s">
        <v>47</v>
      </c>
      <c r="P6" s="71" t="s">
        <v>48</v>
      </c>
      <c r="Q6" s="333" t="s">
        <v>319</v>
      </c>
      <c r="R6" s="334" t="s">
        <v>319</v>
      </c>
      <c r="S6" s="335" t="s">
        <v>319</v>
      </c>
      <c r="T6" s="330" t="s">
        <v>326</v>
      </c>
      <c r="U6" s="330" t="s">
        <v>335</v>
      </c>
      <c r="V6" s="321" t="s">
        <v>319</v>
      </c>
      <c r="W6" s="330" t="s">
        <v>331</v>
      </c>
      <c r="X6" s="336" t="s">
        <v>319</v>
      </c>
      <c r="Y6" s="330" t="s">
        <v>327</v>
      </c>
      <c r="Z6" s="330" t="s">
        <v>328</v>
      </c>
      <c r="AA6" s="346" t="s">
        <v>333</v>
      </c>
      <c r="AB6" s="285" t="s">
        <v>95</v>
      </c>
      <c r="AC6" s="286" t="s">
        <v>9</v>
      </c>
      <c r="AD6" s="73" t="s">
        <v>13</v>
      </c>
      <c r="AE6" s="82" t="s">
        <v>12</v>
      </c>
      <c r="AF6" s="73" t="s">
        <v>9</v>
      </c>
      <c r="AG6" s="72" t="s">
        <v>8</v>
      </c>
      <c r="AH6" s="82" t="s">
        <v>97</v>
      </c>
      <c r="AI6" s="72" t="s">
        <v>9</v>
      </c>
      <c r="AJ6" s="72" t="s">
        <v>8</v>
      </c>
      <c r="AK6" s="82" t="s">
        <v>96</v>
      </c>
      <c r="AL6" s="72" t="s">
        <v>9</v>
      </c>
      <c r="AM6" s="72" t="s">
        <v>8</v>
      </c>
      <c r="AN6" s="82" t="s">
        <v>11</v>
      </c>
      <c r="AO6" s="72" t="s">
        <v>9</v>
      </c>
      <c r="AP6" s="72" t="s">
        <v>8</v>
      </c>
      <c r="AQ6" s="82" t="s">
        <v>10</v>
      </c>
      <c r="AR6" s="72" t="s">
        <v>9</v>
      </c>
      <c r="AS6" s="72" t="s">
        <v>8</v>
      </c>
      <c r="AT6" s="82" t="s">
        <v>10</v>
      </c>
      <c r="AU6" s="72" t="s">
        <v>9</v>
      </c>
      <c r="AV6" s="72" t="s">
        <v>8</v>
      </c>
      <c r="AW6" s="82" t="s">
        <v>10</v>
      </c>
      <c r="AX6" s="72" t="s">
        <v>9</v>
      </c>
      <c r="AY6" s="72" t="s">
        <v>8</v>
      </c>
      <c r="AZ6" s="82" t="s">
        <v>10</v>
      </c>
      <c r="BA6" s="72" t="s">
        <v>9</v>
      </c>
      <c r="BB6" s="72" t="s">
        <v>8</v>
      </c>
      <c r="BC6" s="82" t="s">
        <v>10</v>
      </c>
      <c r="BD6" s="72" t="s">
        <v>9</v>
      </c>
      <c r="BE6" s="72" t="s">
        <v>8</v>
      </c>
      <c r="BF6" s="206"/>
      <c r="BG6" s="204"/>
    </row>
    <row r="7" spans="1:58" ht="18.75" customHeight="1">
      <c r="A7" s="119" t="s">
        <v>118</v>
      </c>
      <c r="B7" s="161" t="s">
        <v>321</v>
      </c>
      <c r="C7" s="59" t="s">
        <v>130</v>
      </c>
      <c r="D7" s="77">
        <v>38866</v>
      </c>
      <c r="E7" s="60" t="s">
        <v>0</v>
      </c>
      <c r="F7" s="60" t="s">
        <v>0</v>
      </c>
      <c r="G7" s="60" t="s">
        <v>0</v>
      </c>
      <c r="H7" s="60" t="s">
        <v>0</v>
      </c>
      <c r="I7" s="61"/>
      <c r="J7" s="61" t="s">
        <v>0</v>
      </c>
      <c r="K7" s="61" t="s">
        <v>0</v>
      </c>
      <c r="L7" s="61"/>
      <c r="M7" s="61"/>
      <c r="N7" s="61" t="s">
        <v>0</v>
      </c>
      <c r="O7" s="61"/>
      <c r="P7" s="62" t="s">
        <v>0</v>
      </c>
      <c r="Q7" s="308">
        <v>138</v>
      </c>
      <c r="R7" s="316">
        <v>122</v>
      </c>
      <c r="S7" s="313">
        <v>121</v>
      </c>
      <c r="T7" s="306">
        <v>116</v>
      </c>
      <c r="U7" s="306">
        <v>5</v>
      </c>
      <c r="V7" s="314">
        <v>1</v>
      </c>
      <c r="W7" s="306">
        <v>1</v>
      </c>
      <c r="X7" s="305">
        <v>16</v>
      </c>
      <c r="Y7" s="306">
        <v>16</v>
      </c>
      <c r="Z7" s="306">
        <v>0</v>
      </c>
      <c r="AA7" s="347">
        <v>38955</v>
      </c>
      <c r="AB7" s="84">
        <v>38937</v>
      </c>
      <c r="AC7" s="30">
        <v>4</v>
      </c>
      <c r="AD7" s="64">
        <v>71</v>
      </c>
      <c r="AE7" s="83">
        <v>38938</v>
      </c>
      <c r="AF7" s="64">
        <v>4</v>
      </c>
      <c r="AG7" s="65">
        <v>2</v>
      </c>
      <c r="AH7" s="83">
        <v>38944</v>
      </c>
      <c r="AI7" s="65">
        <v>1</v>
      </c>
      <c r="AJ7" s="65">
        <v>6</v>
      </c>
      <c r="AK7" s="83">
        <v>38945</v>
      </c>
      <c r="AL7" s="188">
        <v>1</v>
      </c>
      <c r="AM7" s="188">
        <v>1</v>
      </c>
      <c r="AN7" s="83">
        <v>38946</v>
      </c>
      <c r="AO7" s="188">
        <v>16</v>
      </c>
      <c r="AP7" s="188">
        <v>1</v>
      </c>
      <c r="AQ7" s="87"/>
      <c r="AR7" s="66"/>
      <c r="AS7" s="66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</row>
    <row r="8" spans="1:45" ht="12.75">
      <c r="A8" s="120" t="s">
        <v>7</v>
      </c>
      <c r="B8" s="40" t="s">
        <v>131</v>
      </c>
      <c r="C8" s="27" t="s">
        <v>112</v>
      </c>
      <c r="D8" s="78">
        <v>38874</v>
      </c>
      <c r="E8" s="33">
        <v>87</v>
      </c>
      <c r="F8" s="33" t="s">
        <v>0</v>
      </c>
      <c r="G8" s="34">
        <v>82</v>
      </c>
      <c r="H8" s="35">
        <v>0.4513888888888889</v>
      </c>
      <c r="I8" s="35">
        <v>0.4618055555555556</v>
      </c>
      <c r="J8" s="35">
        <v>0.4756944444444444</v>
      </c>
      <c r="K8" s="35">
        <v>0.4847222222222222</v>
      </c>
      <c r="L8" s="35"/>
      <c r="M8" s="35"/>
      <c r="N8" s="35">
        <v>0.5048611111111111</v>
      </c>
      <c r="O8" s="35"/>
      <c r="P8" s="36">
        <v>0.5256944444444445</v>
      </c>
      <c r="Q8" s="308">
        <v>164</v>
      </c>
      <c r="R8" s="316">
        <v>121</v>
      </c>
      <c r="S8" s="313">
        <v>118</v>
      </c>
      <c r="T8" s="328">
        <v>118</v>
      </c>
      <c r="U8" s="328">
        <v>0</v>
      </c>
      <c r="V8" s="314">
        <v>3</v>
      </c>
      <c r="W8" s="328">
        <v>3</v>
      </c>
      <c r="X8" s="305">
        <v>43</v>
      </c>
      <c r="Y8" s="306">
        <v>42</v>
      </c>
      <c r="Z8" s="306">
        <v>1</v>
      </c>
      <c r="AA8" s="347">
        <v>38949</v>
      </c>
      <c r="AB8" s="84">
        <v>38932</v>
      </c>
      <c r="AC8" s="30">
        <v>50</v>
      </c>
      <c r="AD8" s="30">
        <v>58</v>
      </c>
      <c r="AE8" s="84">
        <v>38933</v>
      </c>
      <c r="AF8" s="30">
        <v>1</v>
      </c>
      <c r="AG8" s="32">
        <v>1</v>
      </c>
      <c r="AH8" s="84">
        <v>38934</v>
      </c>
      <c r="AI8" s="32">
        <v>25</v>
      </c>
      <c r="AJ8" s="32">
        <v>1</v>
      </c>
      <c r="AK8" s="84">
        <v>38935</v>
      </c>
      <c r="AL8" s="32">
        <v>50</v>
      </c>
      <c r="AM8" s="187">
        <v>1</v>
      </c>
      <c r="AN8" s="84">
        <v>38937</v>
      </c>
      <c r="AO8" s="187">
        <v>4</v>
      </c>
      <c r="AP8" s="187">
        <v>2</v>
      </c>
      <c r="AQ8" s="84">
        <v>38943</v>
      </c>
      <c r="AR8" s="187">
        <v>2</v>
      </c>
      <c r="AS8" s="31"/>
    </row>
    <row r="9" spans="1:45" ht="12.75">
      <c r="A9" s="120" t="s">
        <v>103</v>
      </c>
      <c r="B9" s="162" t="s">
        <v>132</v>
      </c>
      <c r="C9" s="27" t="s">
        <v>69</v>
      </c>
      <c r="D9" s="78">
        <v>38877</v>
      </c>
      <c r="E9" s="33">
        <v>82</v>
      </c>
      <c r="F9" s="33" t="s">
        <v>0</v>
      </c>
      <c r="G9" s="33">
        <v>76</v>
      </c>
      <c r="H9" s="33"/>
      <c r="I9" s="35"/>
      <c r="J9" s="35">
        <v>0.9513888888888888</v>
      </c>
      <c r="K9" s="35">
        <v>0.9756944444444445</v>
      </c>
      <c r="L9" s="35"/>
      <c r="M9" s="35"/>
      <c r="N9" s="35">
        <v>0.003472222222222222</v>
      </c>
      <c r="O9" s="35"/>
      <c r="P9" s="36">
        <v>0.024305555555555556</v>
      </c>
      <c r="Q9" s="308">
        <v>107</v>
      </c>
      <c r="R9" s="317">
        <v>62</v>
      </c>
      <c r="S9" s="319">
        <v>56</v>
      </c>
      <c r="T9" s="328">
        <v>56</v>
      </c>
      <c r="U9" s="328">
        <v>0</v>
      </c>
      <c r="V9" s="314">
        <v>6</v>
      </c>
      <c r="W9" s="328">
        <v>6</v>
      </c>
      <c r="X9" s="305">
        <v>45</v>
      </c>
      <c r="Y9" s="306">
        <v>42</v>
      </c>
      <c r="Z9" s="306">
        <v>3</v>
      </c>
      <c r="AA9" s="347">
        <v>38953</v>
      </c>
      <c r="AB9" s="84">
        <v>38944</v>
      </c>
      <c r="AC9" s="30">
        <v>1</v>
      </c>
      <c r="AD9" s="30">
        <v>53</v>
      </c>
      <c r="AE9" s="84">
        <v>38945</v>
      </c>
      <c r="AF9" s="30">
        <v>5</v>
      </c>
      <c r="AG9" s="32">
        <v>1</v>
      </c>
      <c r="AH9" s="84"/>
      <c r="AI9" s="32"/>
      <c r="AJ9" s="32"/>
      <c r="AK9" s="84"/>
      <c r="AL9" s="32"/>
      <c r="AM9" s="32"/>
      <c r="AN9" s="84"/>
      <c r="AO9" s="31"/>
      <c r="AP9" s="31"/>
      <c r="AQ9" s="84"/>
      <c r="AR9" s="31"/>
      <c r="AS9" s="31"/>
    </row>
    <row r="10" spans="1:45" ht="12.75">
      <c r="A10" s="120" t="s">
        <v>107</v>
      </c>
      <c r="B10" s="162" t="s">
        <v>133</v>
      </c>
      <c r="C10" s="27" t="s">
        <v>134</v>
      </c>
      <c r="D10" s="78">
        <v>38878</v>
      </c>
      <c r="E10" s="33">
        <v>72</v>
      </c>
      <c r="F10" s="33" t="s">
        <v>0</v>
      </c>
      <c r="G10" s="33">
        <v>66</v>
      </c>
      <c r="H10" s="33"/>
      <c r="I10" s="35">
        <v>0.15625</v>
      </c>
      <c r="J10" s="35">
        <v>0.15625</v>
      </c>
      <c r="K10" s="35">
        <v>0.17361111111111113</v>
      </c>
      <c r="L10" s="35"/>
      <c r="M10" s="35"/>
      <c r="N10" s="35">
        <v>0.20486111111111113</v>
      </c>
      <c r="O10" s="35"/>
      <c r="P10" s="36">
        <v>0.2222222222222222</v>
      </c>
      <c r="Q10" s="308">
        <v>104</v>
      </c>
      <c r="R10" s="317">
        <v>40</v>
      </c>
      <c r="S10" s="319">
        <v>35</v>
      </c>
      <c r="T10" s="328">
        <v>34</v>
      </c>
      <c r="U10" s="328">
        <v>1</v>
      </c>
      <c r="V10" s="314">
        <v>5</v>
      </c>
      <c r="W10" s="328">
        <v>5</v>
      </c>
      <c r="X10" s="305">
        <v>64</v>
      </c>
      <c r="Y10" s="306">
        <v>62</v>
      </c>
      <c r="Z10" s="306">
        <v>2</v>
      </c>
      <c r="AA10" s="347">
        <v>38953</v>
      </c>
      <c r="AB10" s="84">
        <v>38945</v>
      </c>
      <c r="AC10" s="30">
        <v>2</v>
      </c>
      <c r="AD10" s="30">
        <v>52</v>
      </c>
      <c r="AE10" s="84">
        <v>38946</v>
      </c>
      <c r="AF10" s="30">
        <v>1</v>
      </c>
      <c r="AG10" s="32">
        <v>1</v>
      </c>
      <c r="AH10" s="84"/>
      <c r="AI10" s="32">
        <v>14</v>
      </c>
      <c r="AJ10" s="32">
        <v>1</v>
      </c>
      <c r="AK10" s="84">
        <v>38581</v>
      </c>
      <c r="AL10" s="32">
        <v>50</v>
      </c>
      <c r="AM10" s="32">
        <v>1</v>
      </c>
      <c r="AN10" s="84"/>
      <c r="AO10" s="32"/>
      <c r="AP10" s="32"/>
      <c r="AQ10" s="84"/>
      <c r="AR10" s="31"/>
      <c r="AS10" s="31"/>
    </row>
    <row r="11" spans="1:45" ht="12.75">
      <c r="A11" s="120" t="s">
        <v>108</v>
      </c>
      <c r="B11" s="178" t="s">
        <v>332</v>
      </c>
      <c r="C11" s="27" t="s">
        <v>111</v>
      </c>
      <c r="D11" s="78">
        <v>38881</v>
      </c>
      <c r="E11" s="33">
        <v>82</v>
      </c>
      <c r="F11" s="33" t="s">
        <v>0</v>
      </c>
      <c r="G11" s="33">
        <v>73</v>
      </c>
      <c r="H11" s="35">
        <v>0.17361111111111113</v>
      </c>
      <c r="I11" s="35">
        <v>0.18055555555555555</v>
      </c>
      <c r="J11" s="35">
        <v>0.19444444444444445</v>
      </c>
      <c r="K11" s="35">
        <v>0.20069444444444443</v>
      </c>
      <c r="L11" s="35"/>
      <c r="M11" s="35"/>
      <c r="N11" s="35">
        <v>0.2298611111111111</v>
      </c>
      <c r="O11" s="35"/>
      <c r="P11" s="36">
        <v>0.24791666666666667</v>
      </c>
      <c r="Q11" s="308">
        <v>105</v>
      </c>
      <c r="R11" s="317">
        <v>70</v>
      </c>
      <c r="S11" s="319">
        <v>62</v>
      </c>
      <c r="T11" s="328">
        <v>61</v>
      </c>
      <c r="U11" s="328">
        <v>1</v>
      </c>
      <c r="V11" s="314">
        <v>8</v>
      </c>
      <c r="W11" s="328">
        <v>8</v>
      </c>
      <c r="X11" s="305">
        <v>35</v>
      </c>
      <c r="Y11" s="306">
        <v>35</v>
      </c>
      <c r="Z11" s="306">
        <v>0</v>
      </c>
      <c r="AA11" s="347">
        <v>38957</v>
      </c>
      <c r="AB11" s="84">
        <v>38939</v>
      </c>
      <c r="AC11" s="30">
        <v>50</v>
      </c>
      <c r="AD11" s="30">
        <v>58</v>
      </c>
      <c r="AE11" s="84">
        <v>38941</v>
      </c>
      <c r="AF11" s="30">
        <v>12</v>
      </c>
      <c r="AG11" s="32">
        <v>2</v>
      </c>
      <c r="AH11" s="84">
        <v>38943</v>
      </c>
      <c r="AI11" s="32">
        <v>7</v>
      </c>
      <c r="AJ11" s="32">
        <v>2</v>
      </c>
      <c r="AK11" s="84">
        <v>38944</v>
      </c>
      <c r="AL11" s="32">
        <v>3</v>
      </c>
      <c r="AM11" s="32">
        <v>1</v>
      </c>
      <c r="AN11" s="84">
        <v>38947</v>
      </c>
      <c r="AO11" s="32">
        <v>1</v>
      </c>
      <c r="AP11" s="32">
        <v>3</v>
      </c>
      <c r="AQ11" s="84"/>
      <c r="AR11" s="32"/>
      <c r="AS11" s="28"/>
    </row>
    <row r="12" spans="1:45" ht="12.75">
      <c r="A12" s="120" t="s">
        <v>119</v>
      </c>
      <c r="B12" s="179" t="s">
        <v>135</v>
      </c>
      <c r="C12" s="27" t="s">
        <v>136</v>
      </c>
      <c r="D12" s="78">
        <v>38883</v>
      </c>
      <c r="E12" s="33">
        <v>81</v>
      </c>
      <c r="F12" s="33" t="s">
        <v>0</v>
      </c>
      <c r="G12" s="42">
        <v>74</v>
      </c>
      <c r="H12" s="43"/>
      <c r="I12" s="35">
        <v>0.5347222222222222</v>
      </c>
      <c r="J12" s="35">
        <v>0.05416666666666667</v>
      </c>
      <c r="K12" s="35">
        <v>0.06597222222222222</v>
      </c>
      <c r="L12" s="35"/>
      <c r="M12" s="35"/>
      <c r="N12" s="35">
        <v>0.08819444444444445</v>
      </c>
      <c r="O12" s="35"/>
      <c r="P12" s="36">
        <v>0.10277777777777779</v>
      </c>
      <c r="Q12" s="308">
        <v>113</v>
      </c>
      <c r="R12" s="317">
        <v>113</v>
      </c>
      <c r="S12" s="319">
        <v>113</v>
      </c>
      <c r="T12" s="328">
        <v>113</v>
      </c>
      <c r="U12" s="328">
        <v>0</v>
      </c>
      <c r="V12" s="314">
        <v>0</v>
      </c>
      <c r="W12" s="328">
        <v>0</v>
      </c>
      <c r="X12" s="305">
        <v>0</v>
      </c>
      <c r="Y12" s="306">
        <v>0</v>
      </c>
      <c r="Z12" s="306">
        <v>0</v>
      </c>
      <c r="AA12" s="347">
        <v>38951</v>
      </c>
      <c r="AB12" s="84">
        <v>38944</v>
      </c>
      <c r="AC12" s="30">
        <v>50</v>
      </c>
      <c r="AD12" s="30">
        <v>61</v>
      </c>
      <c r="AE12" s="84"/>
      <c r="AF12" s="30"/>
      <c r="AG12" s="32"/>
      <c r="AH12" s="84"/>
      <c r="AI12" s="32"/>
      <c r="AJ12" s="32"/>
      <c r="AK12" s="84"/>
      <c r="AL12" s="32"/>
      <c r="AM12" s="32"/>
      <c r="AN12" s="84"/>
      <c r="AO12" s="32"/>
      <c r="AP12" s="32"/>
      <c r="AQ12" s="84"/>
      <c r="AR12" s="32"/>
      <c r="AS12" s="32"/>
    </row>
    <row r="13" spans="1:45" ht="12.75">
      <c r="A13" s="120" t="s">
        <v>120</v>
      </c>
      <c r="B13" s="184" t="s">
        <v>137</v>
      </c>
      <c r="C13" s="27" t="s">
        <v>138</v>
      </c>
      <c r="D13" s="78">
        <v>38884</v>
      </c>
      <c r="E13" s="33">
        <v>77</v>
      </c>
      <c r="F13" s="33" t="s">
        <v>0</v>
      </c>
      <c r="G13" s="44">
        <v>72</v>
      </c>
      <c r="H13" s="35">
        <v>0.13541666666666666</v>
      </c>
      <c r="I13" s="35">
        <v>0.1423611111111111</v>
      </c>
      <c r="J13" s="35">
        <v>0.15277777777777776</v>
      </c>
      <c r="K13" s="35">
        <v>0.15972222222222224</v>
      </c>
      <c r="L13" s="35"/>
      <c r="M13" s="33"/>
      <c r="N13" s="35">
        <v>0.1840277777777778</v>
      </c>
      <c r="O13" s="35"/>
      <c r="P13" s="36">
        <v>0.2138888888888889</v>
      </c>
      <c r="Q13" s="308">
        <v>63</v>
      </c>
      <c r="R13" s="317">
        <v>40</v>
      </c>
      <c r="S13" s="319">
        <v>40</v>
      </c>
      <c r="T13" s="328">
        <v>40</v>
      </c>
      <c r="U13" s="328">
        <v>0</v>
      </c>
      <c r="V13" s="314">
        <v>0</v>
      </c>
      <c r="W13" s="328">
        <v>0</v>
      </c>
      <c r="X13" s="305">
        <v>23</v>
      </c>
      <c r="Y13" s="306">
        <v>23</v>
      </c>
      <c r="Z13" s="306">
        <v>0</v>
      </c>
      <c r="AA13" s="347">
        <v>38955</v>
      </c>
      <c r="AB13" s="84">
        <v>38947</v>
      </c>
      <c r="AC13" s="30">
        <v>50</v>
      </c>
      <c r="AD13" s="30">
        <v>63</v>
      </c>
      <c r="AE13" s="84"/>
      <c r="AF13" s="30">
        <v>3</v>
      </c>
      <c r="AG13" s="32">
        <v>4</v>
      </c>
      <c r="AH13" s="84"/>
      <c r="AI13" s="32"/>
      <c r="AJ13" s="32"/>
      <c r="AK13" s="84"/>
      <c r="AL13" s="32"/>
      <c r="AM13" s="32"/>
      <c r="AN13" s="84"/>
      <c r="AO13" s="32"/>
      <c r="AP13" s="32"/>
      <c r="AQ13" s="84"/>
      <c r="AR13" s="32"/>
      <c r="AS13" s="32"/>
    </row>
    <row r="14" spans="1:45" ht="12.75">
      <c r="A14" s="120" t="s">
        <v>105</v>
      </c>
      <c r="B14" s="161" t="s">
        <v>321</v>
      </c>
      <c r="C14" s="27" t="s">
        <v>139</v>
      </c>
      <c r="D14" s="78">
        <v>38886</v>
      </c>
      <c r="E14" s="33" t="s">
        <v>0</v>
      </c>
      <c r="F14" s="33" t="s">
        <v>0</v>
      </c>
      <c r="G14" s="33" t="s">
        <v>0</v>
      </c>
      <c r="H14" s="35" t="s">
        <v>0</v>
      </c>
      <c r="I14" s="35" t="s">
        <v>0</v>
      </c>
      <c r="J14" s="35" t="s">
        <v>0</v>
      </c>
      <c r="K14" s="35" t="s">
        <v>0</v>
      </c>
      <c r="L14" s="35"/>
      <c r="M14" s="45"/>
      <c r="N14" s="35" t="s">
        <v>0</v>
      </c>
      <c r="O14" s="35"/>
      <c r="P14" s="36" t="s">
        <v>0</v>
      </c>
      <c r="Q14" s="308">
        <v>63</v>
      </c>
      <c r="R14" s="317">
        <v>41</v>
      </c>
      <c r="S14" s="319">
        <v>40</v>
      </c>
      <c r="T14" s="328">
        <v>40</v>
      </c>
      <c r="U14" s="328">
        <v>0</v>
      </c>
      <c r="V14" s="314">
        <v>1</v>
      </c>
      <c r="W14" s="328">
        <v>1</v>
      </c>
      <c r="X14" s="305">
        <v>22</v>
      </c>
      <c r="Y14" s="306">
        <v>21</v>
      </c>
      <c r="Z14" s="306">
        <v>1</v>
      </c>
      <c r="AA14" s="347">
        <v>38959</v>
      </c>
      <c r="AB14" s="348">
        <v>38944</v>
      </c>
      <c r="AC14" s="349">
        <v>1</v>
      </c>
      <c r="AD14" s="349">
        <v>58</v>
      </c>
      <c r="AE14" s="348">
        <v>38949</v>
      </c>
      <c r="AF14" s="349">
        <v>15</v>
      </c>
      <c r="AG14" s="350">
        <v>5</v>
      </c>
      <c r="AH14" s="348"/>
      <c r="AI14" s="350">
        <v>1</v>
      </c>
      <c r="AJ14" s="350">
        <v>2</v>
      </c>
      <c r="AK14" s="348">
        <v>38947</v>
      </c>
      <c r="AL14" s="350">
        <v>50</v>
      </c>
      <c r="AM14" s="350">
        <v>1</v>
      </c>
      <c r="AN14" s="84"/>
      <c r="AO14" s="32"/>
      <c r="AP14" s="32"/>
      <c r="AQ14" s="84"/>
      <c r="AR14" s="32"/>
      <c r="AS14" s="32"/>
    </row>
    <row r="15" spans="1:45" ht="12.75">
      <c r="A15" s="120" t="s">
        <v>121</v>
      </c>
      <c r="B15" s="41" t="s">
        <v>140</v>
      </c>
      <c r="C15" s="27" t="s">
        <v>141</v>
      </c>
      <c r="D15" s="78">
        <v>38888</v>
      </c>
      <c r="E15" s="46">
        <v>80</v>
      </c>
      <c r="F15" s="46" t="s">
        <v>0</v>
      </c>
      <c r="G15" s="46">
        <v>67</v>
      </c>
      <c r="H15" s="35"/>
      <c r="I15" s="35"/>
      <c r="J15" s="35">
        <v>0.07291666666666667</v>
      </c>
      <c r="K15" s="35">
        <v>0.08333333333333333</v>
      </c>
      <c r="L15" s="35"/>
      <c r="M15" s="35"/>
      <c r="N15" s="35">
        <v>0.10555555555555556</v>
      </c>
      <c r="O15" s="35"/>
      <c r="P15" s="36">
        <v>0.12708333333333333</v>
      </c>
      <c r="Q15" s="308">
        <v>150</v>
      </c>
      <c r="R15" s="317">
        <v>131</v>
      </c>
      <c r="S15" s="319">
        <v>128</v>
      </c>
      <c r="T15" s="328">
        <v>126</v>
      </c>
      <c r="U15" s="328">
        <v>2</v>
      </c>
      <c r="V15" s="314">
        <v>3</v>
      </c>
      <c r="W15" s="328">
        <v>3</v>
      </c>
      <c r="X15" s="305">
        <v>19</v>
      </c>
      <c r="Y15" s="306">
        <v>18</v>
      </c>
      <c r="Z15" s="306">
        <v>1</v>
      </c>
      <c r="AA15" s="347">
        <v>38957</v>
      </c>
      <c r="AB15" s="84">
        <v>38943</v>
      </c>
      <c r="AC15" s="30">
        <v>101</v>
      </c>
      <c r="AD15" s="30">
        <v>55</v>
      </c>
      <c r="AE15" s="84">
        <v>38947</v>
      </c>
      <c r="AF15" s="30">
        <v>50</v>
      </c>
      <c r="AG15" s="32">
        <v>4</v>
      </c>
      <c r="AH15" s="84"/>
      <c r="AI15" s="32">
        <v>7</v>
      </c>
      <c r="AJ15" s="32">
        <v>1</v>
      </c>
      <c r="AK15" s="84"/>
      <c r="AL15" s="32"/>
      <c r="AM15" s="32"/>
      <c r="AN15" s="84"/>
      <c r="AO15" s="32"/>
      <c r="AP15" s="32"/>
      <c r="AQ15" s="84"/>
      <c r="AR15" s="32"/>
      <c r="AS15" s="32"/>
    </row>
    <row r="16" spans="1:45" ht="12.75">
      <c r="A16" s="120" t="s">
        <v>109</v>
      </c>
      <c r="B16" s="40" t="s">
        <v>131</v>
      </c>
      <c r="C16" s="27" t="s">
        <v>110</v>
      </c>
      <c r="D16" s="78">
        <v>38893</v>
      </c>
      <c r="E16" s="46" t="s">
        <v>0</v>
      </c>
      <c r="F16" s="46" t="s">
        <v>0</v>
      </c>
      <c r="G16" s="46" t="s">
        <v>0</v>
      </c>
      <c r="H16" s="35" t="s">
        <v>0</v>
      </c>
      <c r="I16" s="35" t="s">
        <v>0</v>
      </c>
      <c r="J16" s="35">
        <v>0.5034722222222222</v>
      </c>
      <c r="K16" s="35">
        <v>0.513888888888889</v>
      </c>
      <c r="L16" s="35"/>
      <c r="M16" s="45"/>
      <c r="N16" s="35">
        <v>0.5284722222222222</v>
      </c>
      <c r="O16" s="35"/>
      <c r="P16" s="36">
        <v>0.041666666666666664</v>
      </c>
      <c r="Q16" s="308">
        <v>100</v>
      </c>
      <c r="R16" s="317">
        <v>92</v>
      </c>
      <c r="S16" s="319">
        <v>86</v>
      </c>
      <c r="T16" s="328">
        <v>86</v>
      </c>
      <c r="U16" s="328">
        <v>0</v>
      </c>
      <c r="V16" s="314">
        <v>6</v>
      </c>
      <c r="W16" s="328">
        <v>6</v>
      </c>
      <c r="X16" s="305">
        <v>8</v>
      </c>
      <c r="Y16" s="306">
        <v>8</v>
      </c>
      <c r="Z16" s="306">
        <v>0</v>
      </c>
      <c r="AA16" s="347">
        <v>38958</v>
      </c>
      <c r="AB16" s="84">
        <v>38946</v>
      </c>
      <c r="AC16" s="30">
        <v>50</v>
      </c>
      <c r="AD16" s="30">
        <v>53</v>
      </c>
      <c r="AE16" s="84">
        <v>38947</v>
      </c>
      <c r="AF16" s="30">
        <v>3</v>
      </c>
      <c r="AG16" s="32">
        <v>1</v>
      </c>
      <c r="AH16" s="84">
        <v>38948</v>
      </c>
      <c r="AI16" s="32">
        <v>7</v>
      </c>
      <c r="AJ16" s="32">
        <v>1</v>
      </c>
      <c r="AK16" s="84"/>
      <c r="AL16" s="32">
        <v>3</v>
      </c>
      <c r="AM16" s="32">
        <v>1</v>
      </c>
      <c r="AN16" s="84"/>
      <c r="AO16" s="32"/>
      <c r="AP16" s="32"/>
      <c r="AQ16" s="84"/>
      <c r="AR16" s="32"/>
      <c r="AS16" s="32"/>
    </row>
    <row r="17" spans="1:45" ht="12.75">
      <c r="A17" s="169" t="s">
        <v>161</v>
      </c>
      <c r="B17" s="161" t="s">
        <v>321</v>
      </c>
      <c r="C17" s="168" t="s">
        <v>160</v>
      </c>
      <c r="D17" s="166">
        <v>38893</v>
      </c>
      <c r="E17" s="171" t="s">
        <v>0</v>
      </c>
      <c r="F17" s="171" t="s">
        <v>0</v>
      </c>
      <c r="G17" s="171" t="s">
        <v>0</v>
      </c>
      <c r="H17" s="172"/>
      <c r="I17" s="172"/>
      <c r="J17" s="172"/>
      <c r="K17" s="172"/>
      <c r="L17" s="172"/>
      <c r="M17" s="172"/>
      <c r="N17" s="172">
        <v>0.08333333333333333</v>
      </c>
      <c r="O17" s="172"/>
      <c r="P17" s="173">
        <v>0.09027777777777778</v>
      </c>
      <c r="Q17" s="309" t="s">
        <v>0</v>
      </c>
      <c r="R17" s="318"/>
      <c r="S17" s="320"/>
      <c r="T17" s="329"/>
      <c r="U17" s="328"/>
      <c r="V17" s="314"/>
      <c r="W17" s="328"/>
      <c r="X17" s="310"/>
      <c r="Y17" s="307"/>
      <c r="Z17" s="307"/>
      <c r="AA17" s="307"/>
      <c r="AB17" s="174">
        <v>38986</v>
      </c>
      <c r="AC17" s="175">
        <v>50</v>
      </c>
      <c r="AD17" s="175">
        <v>60</v>
      </c>
      <c r="AE17" s="174"/>
      <c r="AF17" s="175"/>
      <c r="AG17" s="176"/>
      <c r="AH17" s="174"/>
      <c r="AI17" s="176"/>
      <c r="AJ17" s="176"/>
      <c r="AK17" s="174"/>
      <c r="AL17" s="176"/>
      <c r="AM17" s="176"/>
      <c r="AN17" s="174"/>
      <c r="AO17" s="176"/>
      <c r="AP17" s="176"/>
      <c r="AQ17" s="174"/>
      <c r="AR17" s="176"/>
      <c r="AS17" s="176"/>
    </row>
    <row r="18" spans="1:45" ht="12.75">
      <c r="A18" s="120" t="s">
        <v>162</v>
      </c>
      <c r="B18" s="181" t="s">
        <v>142</v>
      </c>
      <c r="C18" s="27" t="s">
        <v>159</v>
      </c>
      <c r="D18" s="78">
        <v>38895</v>
      </c>
      <c r="E18" s="46">
        <v>75</v>
      </c>
      <c r="F18" s="46" t="s">
        <v>0</v>
      </c>
      <c r="G18" s="46">
        <v>68</v>
      </c>
      <c r="H18" s="35" t="s">
        <v>0</v>
      </c>
      <c r="I18" s="35" t="s">
        <v>0</v>
      </c>
      <c r="J18" s="35" t="s">
        <v>0</v>
      </c>
      <c r="K18" s="35">
        <v>0.06388888888888888</v>
      </c>
      <c r="L18" s="35"/>
      <c r="M18" s="35"/>
      <c r="N18" s="35">
        <v>0.07777777777777778</v>
      </c>
      <c r="O18" s="35"/>
      <c r="P18" s="36">
        <v>0.09583333333333333</v>
      </c>
      <c r="Q18" s="308">
        <v>125</v>
      </c>
      <c r="R18" s="317">
        <v>106</v>
      </c>
      <c r="S18" s="319">
        <v>102</v>
      </c>
      <c r="T18" s="328">
        <v>102</v>
      </c>
      <c r="U18" s="328">
        <v>0</v>
      </c>
      <c r="V18" s="314">
        <v>4</v>
      </c>
      <c r="W18" s="328">
        <v>4</v>
      </c>
      <c r="X18" s="305">
        <v>19</v>
      </c>
      <c r="Y18" s="306">
        <v>19</v>
      </c>
      <c r="Z18" s="306">
        <v>0</v>
      </c>
      <c r="AA18" s="347">
        <v>38958</v>
      </c>
      <c r="AB18" s="84">
        <v>38944</v>
      </c>
      <c r="AC18" s="30">
        <v>50</v>
      </c>
      <c r="AD18" s="30">
        <v>52</v>
      </c>
      <c r="AE18" s="84">
        <v>38945</v>
      </c>
      <c r="AF18" s="30">
        <v>7</v>
      </c>
      <c r="AG18" s="32">
        <v>1</v>
      </c>
      <c r="AH18" s="84">
        <v>38947</v>
      </c>
      <c r="AI18" s="32">
        <v>2</v>
      </c>
      <c r="AJ18" s="32">
        <v>2</v>
      </c>
      <c r="AK18" s="84">
        <v>38948</v>
      </c>
      <c r="AL18" s="32">
        <v>11</v>
      </c>
      <c r="AM18" s="32">
        <v>1</v>
      </c>
      <c r="AN18" s="84">
        <v>38949</v>
      </c>
      <c r="AO18" s="32">
        <v>3</v>
      </c>
      <c r="AP18" s="32">
        <v>1</v>
      </c>
      <c r="AQ18" s="84"/>
      <c r="AR18" s="32"/>
      <c r="AS18" s="32"/>
    </row>
    <row r="19" spans="1:45" ht="12.75">
      <c r="A19" s="120" t="s">
        <v>3</v>
      </c>
      <c r="B19" s="162" t="s">
        <v>143</v>
      </c>
      <c r="C19" s="27" t="s">
        <v>144</v>
      </c>
      <c r="D19" s="78">
        <v>38896</v>
      </c>
      <c r="E19" s="46">
        <v>82</v>
      </c>
      <c r="F19" s="46" t="s">
        <v>0</v>
      </c>
      <c r="G19" s="46">
        <v>80</v>
      </c>
      <c r="H19" s="35" t="s">
        <v>0</v>
      </c>
      <c r="I19" s="35" t="s">
        <v>0</v>
      </c>
      <c r="J19" s="35" t="s">
        <v>0</v>
      </c>
      <c r="K19" s="35">
        <v>0.4979166666666666</v>
      </c>
      <c r="L19" s="35"/>
      <c r="M19" s="35"/>
      <c r="N19" s="35">
        <v>0.5048611111111111</v>
      </c>
      <c r="O19" s="35"/>
      <c r="P19" s="36">
        <v>0.525</v>
      </c>
      <c r="Q19" s="308">
        <v>157</v>
      </c>
      <c r="R19" s="317">
        <v>96</v>
      </c>
      <c r="S19" s="319">
        <v>90</v>
      </c>
      <c r="T19" s="328">
        <v>90</v>
      </c>
      <c r="U19" s="328">
        <v>0</v>
      </c>
      <c r="V19" s="314">
        <v>6</v>
      </c>
      <c r="W19" s="328">
        <v>6</v>
      </c>
      <c r="X19" s="305">
        <v>61</v>
      </c>
      <c r="Y19" s="306">
        <v>59</v>
      </c>
      <c r="Z19" s="306">
        <v>2</v>
      </c>
      <c r="AA19" s="347">
        <v>38961</v>
      </c>
      <c r="AB19" s="84">
        <v>38949</v>
      </c>
      <c r="AC19" s="30">
        <v>50</v>
      </c>
      <c r="AD19" s="30">
        <v>53</v>
      </c>
      <c r="AE19" s="84">
        <v>38951</v>
      </c>
      <c r="AF19" s="30">
        <v>6</v>
      </c>
      <c r="AG19" s="32">
        <v>2</v>
      </c>
      <c r="AH19" s="84">
        <v>38952</v>
      </c>
      <c r="AI19" s="32">
        <v>12</v>
      </c>
      <c r="AJ19" s="32">
        <v>1</v>
      </c>
      <c r="AK19" s="84">
        <v>38950</v>
      </c>
      <c r="AL19" s="32">
        <v>2</v>
      </c>
      <c r="AM19" s="32">
        <v>1</v>
      </c>
      <c r="AN19" s="84">
        <v>38954</v>
      </c>
      <c r="AO19" s="32">
        <v>2</v>
      </c>
      <c r="AP19" s="32">
        <v>1</v>
      </c>
      <c r="AQ19" s="84"/>
      <c r="AR19" s="32"/>
      <c r="AS19" s="32"/>
    </row>
    <row r="20" spans="1:55" ht="12.75">
      <c r="A20" s="120" t="s">
        <v>122</v>
      </c>
      <c r="B20" s="180" t="s">
        <v>135</v>
      </c>
      <c r="C20" s="27" t="s">
        <v>145</v>
      </c>
      <c r="D20" s="78">
        <v>38896</v>
      </c>
      <c r="E20" s="46" t="s">
        <v>0</v>
      </c>
      <c r="F20" s="46" t="s">
        <v>0</v>
      </c>
      <c r="G20" s="46" t="s">
        <v>0</v>
      </c>
      <c r="H20" s="35" t="s">
        <v>0</v>
      </c>
      <c r="I20" s="35" t="s">
        <v>0</v>
      </c>
      <c r="J20" s="35" t="s">
        <v>0</v>
      </c>
      <c r="K20" s="35" t="s">
        <v>0</v>
      </c>
      <c r="L20" s="35"/>
      <c r="M20" s="35"/>
      <c r="N20" s="35" t="s">
        <v>0</v>
      </c>
      <c r="O20" s="35"/>
      <c r="P20" s="36">
        <v>0.09722222222222222</v>
      </c>
      <c r="Q20" s="308">
        <v>102</v>
      </c>
      <c r="R20" s="317">
        <v>102</v>
      </c>
      <c r="S20" s="319">
        <v>102</v>
      </c>
      <c r="T20" s="328">
        <v>102</v>
      </c>
      <c r="U20" s="328">
        <v>0</v>
      </c>
      <c r="V20" s="314">
        <v>0</v>
      </c>
      <c r="W20" s="328">
        <v>0</v>
      </c>
      <c r="X20" s="305">
        <v>0</v>
      </c>
      <c r="Y20" s="306">
        <v>0</v>
      </c>
      <c r="Z20" s="306">
        <v>0</v>
      </c>
      <c r="AA20" s="347">
        <v>38971</v>
      </c>
      <c r="AB20" s="84">
        <v>38962</v>
      </c>
      <c r="AC20" s="30">
        <v>1</v>
      </c>
      <c r="AD20" s="30">
        <v>66</v>
      </c>
      <c r="AE20" s="84"/>
      <c r="AF20" s="30"/>
      <c r="AG20" s="32"/>
      <c r="AH20" s="84"/>
      <c r="AI20" s="32"/>
      <c r="AJ20" s="32"/>
      <c r="AK20" s="84"/>
      <c r="AL20" s="32"/>
      <c r="AM20" s="32"/>
      <c r="AN20" s="84"/>
      <c r="AO20" s="32"/>
      <c r="AP20" s="32"/>
      <c r="AQ20" s="84"/>
      <c r="AR20" s="32"/>
      <c r="AS20" s="32"/>
      <c r="AT20" s="24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ht="12.75">
      <c r="A21" s="120" t="s">
        <v>123</v>
      </c>
      <c r="B21" s="178">
        <v>617.611</v>
      </c>
      <c r="C21" s="27" t="s">
        <v>146</v>
      </c>
      <c r="D21" s="78">
        <v>38898</v>
      </c>
      <c r="E21" s="46">
        <v>79</v>
      </c>
      <c r="F21" s="46" t="s">
        <v>0</v>
      </c>
      <c r="G21" s="46">
        <v>74</v>
      </c>
      <c r="H21" s="35">
        <v>0.4270833333333333</v>
      </c>
      <c r="I21" s="35" t="s">
        <v>0</v>
      </c>
      <c r="J21" s="35"/>
      <c r="K21" s="35" t="s">
        <v>0</v>
      </c>
      <c r="L21" s="35"/>
      <c r="M21" s="35"/>
      <c r="N21" s="35" t="s">
        <v>0</v>
      </c>
      <c r="O21" s="35"/>
      <c r="P21" s="36">
        <v>0.46875</v>
      </c>
      <c r="Q21" s="308">
        <v>114</v>
      </c>
      <c r="R21" s="317">
        <v>68</v>
      </c>
      <c r="S21" s="319">
        <v>11</v>
      </c>
      <c r="T21" s="328">
        <v>11</v>
      </c>
      <c r="U21" s="328">
        <v>0</v>
      </c>
      <c r="V21" s="314">
        <v>57</v>
      </c>
      <c r="W21" s="328">
        <v>57</v>
      </c>
      <c r="X21" s="305">
        <v>46</v>
      </c>
      <c r="Y21" s="306">
        <v>46</v>
      </c>
      <c r="Z21" s="306">
        <v>0</v>
      </c>
      <c r="AA21" s="347">
        <v>38974</v>
      </c>
      <c r="AB21" s="84">
        <v>38962</v>
      </c>
      <c r="AC21" s="30">
        <v>7</v>
      </c>
      <c r="AD21" s="30">
        <v>61</v>
      </c>
      <c r="AE21" s="84">
        <v>38964</v>
      </c>
      <c r="AF21" s="30">
        <v>3</v>
      </c>
      <c r="AG21" s="32">
        <v>2</v>
      </c>
      <c r="AH21" s="84">
        <v>38969</v>
      </c>
      <c r="AI21" s="32">
        <v>1</v>
      </c>
      <c r="AJ21" s="32">
        <v>5</v>
      </c>
      <c r="AK21" s="84"/>
      <c r="AL21" s="32"/>
      <c r="AM21" s="32"/>
      <c r="AN21" s="84"/>
      <c r="AO21" s="32"/>
      <c r="AP21" s="32"/>
      <c r="AQ21" s="84"/>
      <c r="AR21" s="32"/>
      <c r="AS21" s="32"/>
      <c r="AT21" s="24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ht="12.75">
      <c r="A22" s="120" t="s">
        <v>163</v>
      </c>
      <c r="B22" s="41" t="s">
        <v>140</v>
      </c>
      <c r="C22" s="27" t="s">
        <v>147</v>
      </c>
      <c r="D22" s="78">
        <v>38903</v>
      </c>
      <c r="E22" s="46">
        <v>82</v>
      </c>
      <c r="F22" s="46" t="s">
        <v>0</v>
      </c>
      <c r="G22" s="46">
        <v>67</v>
      </c>
      <c r="H22" s="35"/>
      <c r="I22" s="35"/>
      <c r="J22" s="35">
        <v>0.1388888888888889</v>
      </c>
      <c r="K22" s="35">
        <v>0.14166666666666666</v>
      </c>
      <c r="L22" s="35"/>
      <c r="M22" s="35"/>
      <c r="N22" s="35">
        <v>0.15625</v>
      </c>
      <c r="O22" s="35"/>
      <c r="P22" s="36">
        <v>0.1826388888888889</v>
      </c>
      <c r="Q22" s="308">
        <v>117</v>
      </c>
      <c r="R22" s="317">
        <v>111</v>
      </c>
      <c r="S22" s="319">
        <v>111</v>
      </c>
      <c r="T22" s="328">
        <v>111</v>
      </c>
      <c r="U22" s="328">
        <v>0</v>
      </c>
      <c r="V22" s="314">
        <v>0</v>
      </c>
      <c r="W22" s="328">
        <v>0</v>
      </c>
      <c r="X22" s="305">
        <v>6</v>
      </c>
      <c r="Y22" s="306">
        <v>6</v>
      </c>
      <c r="Z22" s="306">
        <v>0</v>
      </c>
      <c r="AA22" s="347">
        <v>38979</v>
      </c>
      <c r="AB22" s="84" t="s">
        <v>0</v>
      </c>
      <c r="AC22" s="30" t="s">
        <v>0</v>
      </c>
      <c r="AD22" s="47">
        <v>57</v>
      </c>
      <c r="AE22" s="84"/>
      <c r="AF22" s="30"/>
      <c r="AG22" s="32"/>
      <c r="AH22" s="84"/>
      <c r="AI22" s="32"/>
      <c r="AJ22" s="32"/>
      <c r="AK22" s="84"/>
      <c r="AL22" s="32"/>
      <c r="AM22" s="32"/>
      <c r="AN22" s="84"/>
      <c r="AO22" s="32"/>
      <c r="AP22" s="32"/>
      <c r="AQ22" s="84"/>
      <c r="AR22" s="32"/>
      <c r="AS22" s="32"/>
      <c r="AT22" s="24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ht="12.75">
      <c r="A23" s="169" t="s">
        <v>164</v>
      </c>
      <c r="B23" s="161" t="s">
        <v>321</v>
      </c>
      <c r="C23" s="168" t="s">
        <v>148</v>
      </c>
      <c r="D23" s="166">
        <v>38907</v>
      </c>
      <c r="E23" s="171" t="s">
        <v>0</v>
      </c>
      <c r="F23" s="171" t="s">
        <v>0</v>
      </c>
      <c r="G23" s="171" t="s">
        <v>0</v>
      </c>
      <c r="H23" s="172"/>
      <c r="I23" s="172"/>
      <c r="J23" s="172"/>
      <c r="K23" s="172"/>
      <c r="L23" s="172"/>
      <c r="M23" s="172"/>
      <c r="N23" s="172"/>
      <c r="O23" s="172"/>
      <c r="P23" s="173"/>
      <c r="Q23" s="309">
        <v>82</v>
      </c>
      <c r="R23" s="318">
        <v>81</v>
      </c>
      <c r="S23" s="320">
        <v>81</v>
      </c>
      <c r="T23" s="329">
        <v>80</v>
      </c>
      <c r="U23" s="328">
        <v>1</v>
      </c>
      <c r="V23" s="314">
        <v>0</v>
      </c>
      <c r="W23" s="328">
        <v>0</v>
      </c>
      <c r="X23" s="310">
        <v>1</v>
      </c>
      <c r="Y23" s="307">
        <v>1</v>
      </c>
      <c r="Z23" s="307">
        <v>0</v>
      </c>
      <c r="AA23" s="351">
        <v>38973</v>
      </c>
      <c r="AB23" s="174">
        <v>38963</v>
      </c>
      <c r="AC23" s="175">
        <v>50</v>
      </c>
      <c r="AD23" s="175">
        <v>56</v>
      </c>
      <c r="AE23" s="174"/>
      <c r="AF23" s="175"/>
      <c r="AG23" s="176"/>
      <c r="AH23" s="174"/>
      <c r="AI23" s="176"/>
      <c r="AJ23" s="176"/>
      <c r="AK23" s="174"/>
      <c r="AL23" s="176"/>
      <c r="AM23" s="176"/>
      <c r="AN23" s="174"/>
      <c r="AO23" s="176"/>
      <c r="AP23" s="176"/>
      <c r="AQ23" s="174"/>
      <c r="AR23" s="176"/>
      <c r="AS23" s="176"/>
      <c r="AT23" s="24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7" ht="12.75">
      <c r="A24" s="169" t="s">
        <v>124</v>
      </c>
      <c r="B24" s="182" t="s">
        <v>135</v>
      </c>
      <c r="C24" s="168" t="s">
        <v>149</v>
      </c>
      <c r="D24" s="166">
        <v>38911</v>
      </c>
      <c r="E24" s="171">
        <v>68</v>
      </c>
      <c r="F24" s="171" t="s">
        <v>0</v>
      </c>
      <c r="G24" s="171">
        <v>77</v>
      </c>
      <c r="H24" s="172"/>
      <c r="I24" s="172"/>
      <c r="J24" s="172"/>
      <c r="K24" s="172"/>
      <c r="L24" s="172"/>
      <c r="M24" s="172"/>
      <c r="N24" s="172">
        <v>0.5069444444444444</v>
      </c>
      <c r="O24" s="172"/>
      <c r="P24" s="173">
        <v>0.513888888888889</v>
      </c>
      <c r="Q24" s="309">
        <v>101</v>
      </c>
      <c r="R24" s="318">
        <v>100</v>
      </c>
      <c r="S24" s="320">
        <v>100</v>
      </c>
      <c r="T24" s="329">
        <v>100</v>
      </c>
      <c r="U24" s="328">
        <v>0</v>
      </c>
      <c r="V24" s="314">
        <v>0</v>
      </c>
      <c r="W24" s="328">
        <v>0</v>
      </c>
      <c r="X24" s="310">
        <v>1</v>
      </c>
      <c r="Y24" s="307">
        <v>1</v>
      </c>
      <c r="Z24" s="307">
        <v>0</v>
      </c>
      <c r="AA24" s="351">
        <v>38977</v>
      </c>
      <c r="AB24" s="174">
        <v>38969</v>
      </c>
      <c r="AC24" s="175">
        <v>50</v>
      </c>
      <c r="AD24" s="175">
        <v>62</v>
      </c>
      <c r="AE24" s="174">
        <v>38970</v>
      </c>
      <c r="AF24" s="175">
        <v>1</v>
      </c>
      <c r="AG24" s="176">
        <v>1</v>
      </c>
      <c r="AH24" s="174"/>
      <c r="AI24" s="176"/>
      <c r="AJ24" s="176"/>
      <c r="AK24" s="174"/>
      <c r="AL24" s="176"/>
      <c r="AM24" s="176"/>
      <c r="AN24" s="174"/>
      <c r="AO24" s="176"/>
      <c r="AP24" s="176"/>
      <c r="AQ24" s="174"/>
      <c r="AR24" s="176"/>
      <c r="AS24" s="176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</row>
    <row r="25" spans="1:57" ht="12.75">
      <c r="A25" s="169" t="s">
        <v>165</v>
      </c>
      <c r="B25" s="183" t="s">
        <v>142</v>
      </c>
      <c r="C25" s="168" t="s">
        <v>150</v>
      </c>
      <c r="D25" s="166">
        <v>38911</v>
      </c>
      <c r="E25" s="171">
        <v>73</v>
      </c>
      <c r="F25" s="171" t="s">
        <v>0</v>
      </c>
      <c r="G25" s="171">
        <v>75</v>
      </c>
      <c r="H25" s="172"/>
      <c r="I25" s="172"/>
      <c r="J25" s="172"/>
      <c r="K25" s="172"/>
      <c r="L25" s="172"/>
      <c r="M25" s="172"/>
      <c r="N25" s="172">
        <v>0.15902777777777777</v>
      </c>
      <c r="O25" s="172"/>
      <c r="P25" s="173">
        <v>0.16319444444444445</v>
      </c>
      <c r="Q25" s="309">
        <v>106</v>
      </c>
      <c r="R25" s="318">
        <v>103</v>
      </c>
      <c r="S25" s="320">
        <v>102</v>
      </c>
      <c r="T25" s="329">
        <v>101</v>
      </c>
      <c r="U25" s="328">
        <v>1</v>
      </c>
      <c r="V25" s="314">
        <v>1</v>
      </c>
      <c r="W25" s="328">
        <v>1</v>
      </c>
      <c r="X25" s="310">
        <v>3</v>
      </c>
      <c r="Y25" s="307">
        <v>3</v>
      </c>
      <c r="Z25" s="307">
        <v>0</v>
      </c>
      <c r="AA25" s="351">
        <v>38982</v>
      </c>
      <c r="AB25" s="174">
        <v>38964</v>
      </c>
      <c r="AC25" s="175">
        <v>1</v>
      </c>
      <c r="AD25" s="175">
        <v>53</v>
      </c>
      <c r="AE25" s="174">
        <v>38965</v>
      </c>
      <c r="AF25" s="175">
        <v>50</v>
      </c>
      <c r="AG25" s="176">
        <v>1</v>
      </c>
      <c r="AH25" s="174">
        <v>38967</v>
      </c>
      <c r="AI25" s="176">
        <v>50</v>
      </c>
      <c r="AJ25" s="176">
        <v>2</v>
      </c>
      <c r="AK25" s="174">
        <v>38968</v>
      </c>
      <c r="AL25" s="176">
        <v>4</v>
      </c>
      <c r="AM25" s="176">
        <v>1</v>
      </c>
      <c r="AN25" s="174">
        <v>38969</v>
      </c>
      <c r="AO25" s="176">
        <v>2</v>
      </c>
      <c r="AP25" s="176">
        <v>1</v>
      </c>
      <c r="AQ25" s="174">
        <v>38970</v>
      </c>
      <c r="AR25" s="176">
        <v>1</v>
      </c>
      <c r="AS25" s="176">
        <v>1</v>
      </c>
      <c r="AT25" s="78">
        <v>38972</v>
      </c>
      <c r="AU25" s="27">
        <v>1</v>
      </c>
      <c r="AV25" s="27">
        <v>2</v>
      </c>
      <c r="AW25" s="78">
        <v>38973</v>
      </c>
      <c r="AX25" s="27">
        <v>4</v>
      </c>
      <c r="AY25" s="27">
        <v>1</v>
      </c>
      <c r="AZ25" s="78">
        <v>38976</v>
      </c>
      <c r="BA25" s="27">
        <v>1</v>
      </c>
      <c r="BB25" s="27">
        <v>3</v>
      </c>
      <c r="BC25" s="78">
        <v>38977</v>
      </c>
      <c r="BD25" s="27">
        <v>1</v>
      </c>
      <c r="BE25" s="27">
        <v>2</v>
      </c>
    </row>
    <row r="26" spans="1:56" ht="12.75">
      <c r="A26" s="169" t="s">
        <v>126</v>
      </c>
      <c r="B26" s="177" t="s">
        <v>151</v>
      </c>
      <c r="C26" s="168" t="s">
        <v>152</v>
      </c>
      <c r="D26" s="166">
        <v>38911</v>
      </c>
      <c r="E26" s="171">
        <v>82</v>
      </c>
      <c r="F26" s="171" t="s">
        <v>0</v>
      </c>
      <c r="G26" s="171">
        <v>75</v>
      </c>
      <c r="H26" s="172"/>
      <c r="I26" s="172"/>
      <c r="J26" s="172"/>
      <c r="K26" s="172">
        <v>0.05069444444444445</v>
      </c>
      <c r="L26" s="172"/>
      <c r="M26" s="172"/>
      <c r="N26" s="172">
        <v>0.05069444444444445</v>
      </c>
      <c r="O26" s="172"/>
      <c r="P26" s="173">
        <v>0.07083333333333333</v>
      </c>
      <c r="Q26" s="309">
        <v>141</v>
      </c>
      <c r="R26" s="318">
        <v>133</v>
      </c>
      <c r="S26" s="320">
        <v>131</v>
      </c>
      <c r="T26" s="329">
        <v>131</v>
      </c>
      <c r="U26" s="328">
        <v>0</v>
      </c>
      <c r="V26" s="314">
        <v>2</v>
      </c>
      <c r="W26" s="328">
        <v>2</v>
      </c>
      <c r="X26" s="310">
        <v>8</v>
      </c>
      <c r="Y26" s="307">
        <v>8</v>
      </c>
      <c r="Z26" s="307">
        <v>0</v>
      </c>
      <c r="AA26" s="351">
        <v>38976</v>
      </c>
      <c r="AB26" s="174">
        <v>38967</v>
      </c>
      <c r="AC26" s="175">
        <v>50</v>
      </c>
      <c r="AD26" s="175">
        <v>55</v>
      </c>
      <c r="AE26" s="174"/>
      <c r="AF26" s="175"/>
      <c r="AG26" s="176"/>
      <c r="AH26" s="174"/>
      <c r="AI26" s="176"/>
      <c r="AJ26" s="176"/>
      <c r="AK26" s="174"/>
      <c r="AL26" s="176"/>
      <c r="AM26" s="176"/>
      <c r="AN26" s="174"/>
      <c r="AO26" s="176"/>
      <c r="AP26" s="176"/>
      <c r="AQ26" s="174"/>
      <c r="AR26" s="176"/>
      <c r="AS26" s="176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143"/>
    </row>
    <row r="27" spans="1:56" ht="12.75">
      <c r="A27" s="169" t="s">
        <v>166</v>
      </c>
      <c r="B27" s="161" t="s">
        <v>321</v>
      </c>
      <c r="C27" s="168" t="s">
        <v>153</v>
      </c>
      <c r="D27" s="166">
        <v>38914</v>
      </c>
      <c r="E27" s="171" t="s">
        <v>0</v>
      </c>
      <c r="F27" s="171" t="s">
        <v>0</v>
      </c>
      <c r="G27" s="171"/>
      <c r="H27" s="172"/>
      <c r="I27" s="172"/>
      <c r="J27" s="172"/>
      <c r="K27" s="172"/>
      <c r="L27" s="172"/>
      <c r="M27" s="172"/>
      <c r="N27" s="172"/>
      <c r="O27" s="172"/>
      <c r="P27" s="173"/>
      <c r="Q27" s="309">
        <v>101</v>
      </c>
      <c r="R27" s="318">
        <v>99</v>
      </c>
      <c r="S27" s="320">
        <v>98</v>
      </c>
      <c r="T27" s="329">
        <v>91</v>
      </c>
      <c r="U27" s="328">
        <v>7</v>
      </c>
      <c r="V27" s="314">
        <v>1</v>
      </c>
      <c r="W27" s="328">
        <v>1</v>
      </c>
      <c r="X27" s="310">
        <v>2</v>
      </c>
      <c r="Y27" s="307">
        <v>2</v>
      </c>
      <c r="Z27" s="307">
        <v>0</v>
      </c>
      <c r="AA27" s="351">
        <v>38974</v>
      </c>
      <c r="AB27" s="174">
        <v>38967</v>
      </c>
      <c r="AC27" s="175">
        <v>50</v>
      </c>
      <c r="AD27" s="175">
        <v>54</v>
      </c>
      <c r="AE27" s="174"/>
      <c r="AF27" s="175"/>
      <c r="AG27" s="176"/>
      <c r="AH27" s="174"/>
      <c r="AI27" s="176"/>
      <c r="AJ27" s="176"/>
      <c r="AK27" s="174"/>
      <c r="AL27" s="176"/>
      <c r="AM27" s="176"/>
      <c r="AN27" s="174"/>
      <c r="AO27" s="176"/>
      <c r="AP27" s="176"/>
      <c r="AQ27" s="174"/>
      <c r="AR27" s="176"/>
      <c r="AS27" s="176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143"/>
    </row>
    <row r="28" spans="1:55" ht="12.75">
      <c r="A28" s="169" t="s">
        <v>128</v>
      </c>
      <c r="B28" s="177" t="s">
        <v>154</v>
      </c>
      <c r="C28" s="168" t="s">
        <v>155</v>
      </c>
      <c r="D28" s="166">
        <v>38915</v>
      </c>
      <c r="E28" s="171">
        <v>81</v>
      </c>
      <c r="F28" s="171">
        <v>64</v>
      </c>
      <c r="G28" s="171">
        <v>72</v>
      </c>
      <c r="H28" s="172">
        <v>0.17222222222222225</v>
      </c>
      <c r="I28" s="172">
        <v>0.18055555555555555</v>
      </c>
      <c r="J28" s="172">
        <v>0.1875</v>
      </c>
      <c r="K28" s="172"/>
      <c r="L28" s="172"/>
      <c r="M28" s="172"/>
      <c r="N28" s="172">
        <v>0.22569444444444445</v>
      </c>
      <c r="O28" s="172"/>
      <c r="P28" s="173">
        <v>0.23611111111111113</v>
      </c>
      <c r="Q28" s="309">
        <v>91</v>
      </c>
      <c r="R28" s="318">
        <v>90</v>
      </c>
      <c r="S28" s="320">
        <v>90</v>
      </c>
      <c r="T28" s="329">
        <v>90</v>
      </c>
      <c r="U28" s="328">
        <v>0</v>
      </c>
      <c r="V28" s="314">
        <v>0</v>
      </c>
      <c r="W28" s="328">
        <v>0</v>
      </c>
      <c r="X28" s="310">
        <v>1</v>
      </c>
      <c r="Y28" s="307">
        <v>1</v>
      </c>
      <c r="Z28" s="307">
        <v>0</v>
      </c>
      <c r="AA28" s="351">
        <v>38978</v>
      </c>
      <c r="AB28" s="174">
        <v>38971</v>
      </c>
      <c r="AC28" s="175">
        <v>50</v>
      </c>
      <c r="AD28" s="175">
        <v>57</v>
      </c>
      <c r="AE28" s="174">
        <v>38973</v>
      </c>
      <c r="AF28" s="175">
        <v>50</v>
      </c>
      <c r="AG28" s="176">
        <v>2</v>
      </c>
      <c r="AH28" s="174"/>
      <c r="AI28" s="176"/>
      <c r="AJ28" s="176"/>
      <c r="AK28" s="174"/>
      <c r="AL28" s="176"/>
      <c r="AM28" s="176"/>
      <c r="AN28" s="174"/>
      <c r="AO28" s="176"/>
      <c r="AP28" s="176"/>
      <c r="AQ28" s="174"/>
      <c r="AR28" s="176"/>
      <c r="AS28" s="176"/>
      <c r="AT28" s="24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45" ht="12.75">
      <c r="A29" s="169" t="s">
        <v>167</v>
      </c>
      <c r="B29" s="185" t="s">
        <v>137</v>
      </c>
      <c r="C29" s="168" t="s">
        <v>159</v>
      </c>
      <c r="D29" s="166">
        <v>38918</v>
      </c>
      <c r="E29" s="171">
        <v>79</v>
      </c>
      <c r="F29" s="171" t="s">
        <v>0</v>
      </c>
      <c r="G29" s="171">
        <v>72</v>
      </c>
      <c r="H29" s="172"/>
      <c r="I29" s="172">
        <v>0.99375</v>
      </c>
      <c r="J29" s="172">
        <v>0.003472222222222222</v>
      </c>
      <c r="K29" s="172">
        <v>0.010416666666666666</v>
      </c>
      <c r="L29" s="172"/>
      <c r="M29" s="172"/>
      <c r="N29" s="172">
        <v>0.03819444444444444</v>
      </c>
      <c r="O29" s="172"/>
      <c r="P29" s="173">
        <v>0.04097222222222222</v>
      </c>
      <c r="Q29" s="309" t="s">
        <v>0</v>
      </c>
      <c r="R29" s="318"/>
      <c r="S29" s="320"/>
      <c r="T29" s="329"/>
      <c r="U29" s="328"/>
      <c r="V29" s="314"/>
      <c r="W29" s="328"/>
      <c r="X29" s="310"/>
      <c r="Y29" s="307"/>
      <c r="Z29" s="307"/>
      <c r="AA29" s="307"/>
      <c r="AB29" s="174">
        <v>38975</v>
      </c>
      <c r="AC29" s="175">
        <v>50</v>
      </c>
      <c r="AD29" s="175">
        <v>57</v>
      </c>
      <c r="AE29" s="174"/>
      <c r="AF29" s="175"/>
      <c r="AG29" s="176"/>
      <c r="AH29" s="174"/>
      <c r="AI29" s="176"/>
      <c r="AJ29" s="176"/>
      <c r="AK29" s="174"/>
      <c r="AL29" s="176"/>
      <c r="AM29" s="176"/>
      <c r="AN29" s="174"/>
      <c r="AO29" s="176"/>
      <c r="AP29" s="176"/>
      <c r="AQ29" s="174"/>
      <c r="AR29" s="176"/>
      <c r="AS29" s="176"/>
    </row>
    <row r="30" spans="1:45" ht="12.75">
      <c r="A30" s="169" t="s">
        <v>168</v>
      </c>
      <c r="B30" s="186" t="s">
        <v>140</v>
      </c>
      <c r="C30" s="168" t="s">
        <v>157</v>
      </c>
      <c r="D30" s="166">
        <v>38918</v>
      </c>
      <c r="E30" s="171">
        <v>81</v>
      </c>
      <c r="F30" s="171" t="s">
        <v>0</v>
      </c>
      <c r="G30" s="171">
        <v>67</v>
      </c>
      <c r="H30" s="172">
        <v>0.05625</v>
      </c>
      <c r="I30" s="172">
        <v>0.05902777777777778</v>
      </c>
      <c r="J30" s="172">
        <v>0.06944444444444443</v>
      </c>
      <c r="K30" s="172">
        <v>0.07291666666666667</v>
      </c>
      <c r="L30" s="172"/>
      <c r="M30" s="172"/>
      <c r="N30" s="172">
        <v>0.08888888888888889</v>
      </c>
      <c r="O30" s="172"/>
      <c r="P30" s="173">
        <v>0.10416666666666667</v>
      </c>
      <c r="Q30" s="309">
        <v>106</v>
      </c>
      <c r="R30" s="318">
        <v>105</v>
      </c>
      <c r="S30" s="320">
        <v>104</v>
      </c>
      <c r="T30" s="329">
        <v>102</v>
      </c>
      <c r="U30" s="328">
        <v>2</v>
      </c>
      <c r="V30" s="314">
        <v>1</v>
      </c>
      <c r="W30" s="328">
        <v>1</v>
      </c>
      <c r="X30" s="310">
        <v>1</v>
      </c>
      <c r="Y30" s="307">
        <v>1</v>
      </c>
      <c r="Z30" s="307">
        <v>0</v>
      </c>
      <c r="AA30" s="351">
        <v>38980</v>
      </c>
      <c r="AB30" s="174">
        <v>38973</v>
      </c>
      <c r="AC30" s="175">
        <v>50</v>
      </c>
      <c r="AD30" s="175">
        <v>55</v>
      </c>
      <c r="AE30" s="174"/>
      <c r="AF30" s="175"/>
      <c r="AG30" s="176"/>
      <c r="AH30" s="174"/>
      <c r="AI30" s="176"/>
      <c r="AJ30" s="176"/>
      <c r="AK30" s="174"/>
      <c r="AL30" s="176"/>
      <c r="AM30" s="176"/>
      <c r="AN30" s="174"/>
      <c r="AO30" s="176"/>
      <c r="AP30" s="176"/>
      <c r="AQ30" s="174"/>
      <c r="AR30" s="176"/>
      <c r="AS30" s="176"/>
    </row>
    <row r="31" spans="1:45" ht="13.5" thickBot="1">
      <c r="A31" s="169" t="s">
        <v>169</v>
      </c>
      <c r="B31" s="170" t="s">
        <v>131</v>
      </c>
      <c r="C31" s="168" t="s">
        <v>158</v>
      </c>
      <c r="D31" s="166">
        <v>38922</v>
      </c>
      <c r="E31" s="171">
        <v>91</v>
      </c>
      <c r="F31" s="171" t="s">
        <v>0</v>
      </c>
      <c r="G31" s="171">
        <v>81</v>
      </c>
      <c r="H31" s="172"/>
      <c r="I31" s="172"/>
      <c r="J31" s="172"/>
      <c r="K31" s="172">
        <v>0.5069444444444444</v>
      </c>
      <c r="L31" s="172"/>
      <c r="M31" s="172"/>
      <c r="N31" s="172">
        <v>0.5145833333333333</v>
      </c>
      <c r="O31" s="172"/>
      <c r="P31" s="173">
        <v>0.525</v>
      </c>
      <c r="Q31" s="309">
        <v>108</v>
      </c>
      <c r="R31" s="318">
        <v>106</v>
      </c>
      <c r="S31" s="320">
        <v>105</v>
      </c>
      <c r="T31" s="328">
        <v>105</v>
      </c>
      <c r="U31" s="328">
        <v>0</v>
      </c>
      <c r="V31" s="322">
        <v>1</v>
      </c>
      <c r="W31" s="328">
        <v>1</v>
      </c>
      <c r="X31" s="310">
        <v>2</v>
      </c>
      <c r="Y31" s="307">
        <v>2</v>
      </c>
      <c r="Z31" s="307">
        <v>0</v>
      </c>
      <c r="AA31" s="351">
        <v>38984</v>
      </c>
      <c r="AB31" s="174">
        <v>38975</v>
      </c>
      <c r="AC31" s="175">
        <v>50</v>
      </c>
      <c r="AD31" s="175">
        <v>52</v>
      </c>
      <c r="AE31" s="174">
        <v>38977</v>
      </c>
      <c r="AF31" s="175">
        <v>12</v>
      </c>
      <c r="AG31" s="176">
        <v>2</v>
      </c>
      <c r="AH31" s="174">
        <v>38979</v>
      </c>
      <c r="AI31" s="176">
        <v>1</v>
      </c>
      <c r="AJ31" s="176">
        <v>2</v>
      </c>
      <c r="AK31" s="174"/>
      <c r="AL31" s="176"/>
      <c r="AM31" s="176"/>
      <c r="AN31" s="174"/>
      <c r="AO31" s="176"/>
      <c r="AP31" s="176"/>
      <c r="AQ31" s="174"/>
      <c r="AR31" s="176"/>
      <c r="AS31" s="176"/>
    </row>
    <row r="32" spans="1:58" ht="13.5" thickBot="1">
      <c r="A32" s="118"/>
      <c r="B32" s="67"/>
      <c r="C32" s="67"/>
      <c r="D32" s="121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323">
        <f>SUM(Q7:Q31)</f>
        <v>2558</v>
      </c>
      <c r="R32" s="325">
        <f>SUM(R7:R31)</f>
        <v>2132</v>
      </c>
      <c r="S32" s="431">
        <f>SUM(S7:S31)</f>
        <v>2026</v>
      </c>
      <c r="T32" s="432">
        <f>SUM(T7:T31)</f>
        <v>2006</v>
      </c>
      <c r="U32" s="326">
        <f aca="true" t="shared" si="0" ref="U32:Z32">SUM(U$7:U$31)</f>
        <v>20</v>
      </c>
      <c r="V32" s="326">
        <f t="shared" si="0"/>
        <v>106</v>
      </c>
      <c r="W32" s="326">
        <f t="shared" si="0"/>
        <v>106</v>
      </c>
      <c r="X32" s="326">
        <f t="shared" si="0"/>
        <v>426</v>
      </c>
      <c r="Y32" s="326">
        <f t="shared" si="0"/>
        <v>416</v>
      </c>
      <c r="Z32" s="326">
        <f t="shared" si="0"/>
        <v>10</v>
      </c>
      <c r="AA32" s="324"/>
      <c r="AB32" s="123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67"/>
      <c r="AN32" s="67"/>
      <c r="AO32" s="121"/>
      <c r="AP32" s="67"/>
      <c r="AQ32" s="67"/>
      <c r="AR32" s="121"/>
      <c r="AS32" s="67"/>
      <c r="AT32" s="67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</row>
    <row r="33" spans="1:59" ht="12.75">
      <c r="A33" s="208" t="s">
        <v>98</v>
      </c>
      <c r="B33" s="208"/>
      <c r="C33" s="209" t="s">
        <v>100</v>
      </c>
      <c r="D33" s="209"/>
      <c r="E33" s="209" t="s">
        <v>2</v>
      </c>
      <c r="F33" s="209"/>
      <c r="G33" s="210" t="s">
        <v>99</v>
      </c>
      <c r="H33" s="209"/>
      <c r="I33" s="211"/>
      <c r="J33" s="209" t="s">
        <v>101</v>
      </c>
      <c r="K33" s="209"/>
      <c r="L33" s="209"/>
      <c r="M33" s="211"/>
      <c r="N33" s="209"/>
      <c r="O33" s="212"/>
      <c r="P33" s="209" t="s">
        <v>1</v>
      </c>
      <c r="Q33" s="209"/>
      <c r="R33" s="327"/>
      <c r="S33" s="327"/>
      <c r="T33" s="355"/>
      <c r="U33" s="209"/>
      <c r="V33" s="213"/>
      <c r="W33" s="214"/>
      <c r="X33" s="214"/>
      <c r="Y33" s="214"/>
      <c r="Z33" s="214"/>
      <c r="AA33" s="214"/>
      <c r="AB33" s="215"/>
      <c r="AC33" s="214"/>
      <c r="AD33" s="216"/>
      <c r="AE33" s="217"/>
      <c r="AF33" s="217"/>
      <c r="AG33" s="216"/>
      <c r="AH33" s="217"/>
      <c r="AI33" s="214"/>
      <c r="AJ33" s="216"/>
      <c r="AK33" s="110"/>
      <c r="AL33" s="110"/>
      <c r="AM33" s="111"/>
      <c r="AN33" s="110"/>
      <c r="AO33" s="110"/>
      <c r="AP33" s="111"/>
      <c r="AQ33" s="110"/>
      <c r="AR33" s="110"/>
      <c r="AS33" s="111"/>
      <c r="AT33" s="110"/>
      <c r="AU33" s="110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</row>
    <row r="34" spans="1:59" ht="13.5" thickBot="1">
      <c r="A34" s="352"/>
      <c r="B34" s="208"/>
      <c r="C34" s="353"/>
      <c r="D34" s="378"/>
      <c r="E34" s="378"/>
      <c r="F34" s="378"/>
      <c r="G34" s="379"/>
      <c r="H34" s="378"/>
      <c r="I34" s="380"/>
      <c r="J34" s="378"/>
      <c r="K34" s="378"/>
      <c r="L34" s="378"/>
      <c r="M34" s="380"/>
      <c r="N34" s="352"/>
      <c r="O34" s="377"/>
      <c r="P34" s="208"/>
      <c r="Q34" s="208"/>
      <c r="R34" s="355"/>
      <c r="S34" s="355"/>
      <c r="T34" s="355"/>
      <c r="U34" s="208"/>
      <c r="V34" s="356"/>
      <c r="W34" s="214"/>
      <c r="X34" s="214"/>
      <c r="Y34" s="214"/>
      <c r="Z34" s="357"/>
      <c r="AA34" s="358"/>
      <c r="AB34" s="359"/>
      <c r="AC34" s="214"/>
      <c r="AD34" s="216"/>
      <c r="AE34" s="217"/>
      <c r="AF34" s="217"/>
      <c r="AG34" s="216"/>
      <c r="AH34" s="217"/>
      <c r="AI34" s="214"/>
      <c r="AJ34" s="216"/>
      <c r="AK34" s="360"/>
      <c r="AL34" s="110"/>
      <c r="AM34" s="111"/>
      <c r="AN34" s="110"/>
      <c r="AO34" s="110"/>
      <c r="AP34" s="111"/>
      <c r="AQ34" s="110"/>
      <c r="AR34" s="110"/>
      <c r="AS34" s="111"/>
      <c r="AT34" s="110"/>
      <c r="AU34" s="110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</row>
    <row r="35" spans="1:59" ht="17.25" customHeight="1">
      <c r="A35" s="352"/>
      <c r="B35" s="208"/>
      <c r="C35" s="353"/>
      <c r="D35" s="558" t="s">
        <v>341</v>
      </c>
      <c r="E35" s="559"/>
      <c r="F35" s="559"/>
      <c r="G35" s="559"/>
      <c r="H35" s="559"/>
      <c r="I35" s="559"/>
      <c r="J35" s="559"/>
      <c r="K35" s="559"/>
      <c r="L35" s="559"/>
      <c r="M35" s="560"/>
      <c r="N35" s="352"/>
      <c r="O35" s="354"/>
      <c r="P35" s="208"/>
      <c r="Q35" s="214"/>
      <c r="R35" s="208"/>
      <c r="S35" s="208"/>
      <c r="T35" s="355"/>
      <c r="U35" s="355"/>
      <c r="V35" s="355"/>
      <c r="W35" s="208"/>
      <c r="X35" s="356"/>
      <c r="Y35" s="214"/>
      <c r="Z35" s="357"/>
      <c r="AA35" s="358"/>
      <c r="AB35" s="359"/>
      <c r="AC35" s="214"/>
      <c r="AD35" s="216"/>
      <c r="AE35" s="217"/>
      <c r="AF35" s="217"/>
      <c r="AG35" s="216"/>
      <c r="AH35" s="217"/>
      <c r="AI35" s="214"/>
      <c r="AJ35" s="216"/>
      <c r="AK35" s="360"/>
      <c r="AL35" s="110"/>
      <c r="AM35" s="111"/>
      <c r="AN35" s="110"/>
      <c r="AO35" s="110"/>
      <c r="AP35" s="111"/>
      <c r="AQ35" s="110"/>
      <c r="AR35" s="110"/>
      <c r="AS35" s="111"/>
      <c r="AT35" s="110"/>
      <c r="AU35" s="110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</row>
    <row r="36" spans="1:59" ht="23.25" customHeight="1" thickBot="1">
      <c r="A36" s="352"/>
      <c r="B36" s="208"/>
      <c r="C36" s="353"/>
      <c r="D36" s="450"/>
      <c r="E36" s="565" t="s">
        <v>340</v>
      </c>
      <c r="F36" s="566"/>
      <c r="G36" s="566"/>
      <c r="H36" s="566"/>
      <c r="I36" s="566"/>
      <c r="J36" s="567"/>
      <c r="K36" s="568" t="s">
        <v>339</v>
      </c>
      <c r="L36" s="569"/>
      <c r="M36" s="570"/>
      <c r="N36" s="352"/>
      <c r="O36" s="354"/>
      <c r="P36" s="208"/>
      <c r="Q36" s="214"/>
      <c r="R36" s="208"/>
      <c r="S36" s="208"/>
      <c r="T36" s="355"/>
      <c r="U36" s="355"/>
      <c r="V36" s="355"/>
      <c r="W36" s="208"/>
      <c r="X36" s="356"/>
      <c r="Y36" s="214"/>
      <c r="Z36" s="357"/>
      <c r="AA36" s="358"/>
      <c r="AB36" s="359"/>
      <c r="AC36" s="214"/>
      <c r="AD36" s="216"/>
      <c r="AE36" s="217"/>
      <c r="AF36" s="217"/>
      <c r="AG36" s="216"/>
      <c r="AH36" s="217"/>
      <c r="AI36" s="214"/>
      <c r="AJ36" s="216"/>
      <c r="AK36" s="360"/>
      <c r="AL36" s="110"/>
      <c r="AM36" s="111"/>
      <c r="AN36" s="110"/>
      <c r="AO36" s="110"/>
      <c r="AP36" s="111"/>
      <c r="AQ36" s="110"/>
      <c r="AR36" s="110"/>
      <c r="AS36" s="111"/>
      <c r="AT36" s="110"/>
      <c r="AU36" s="110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</row>
    <row r="37" spans="1:47" ht="24" customHeight="1">
      <c r="A37" s="144" t="s">
        <v>27</v>
      </c>
      <c r="B37" s="145" t="s">
        <v>25</v>
      </c>
      <c r="C37" s="370" t="s">
        <v>24</v>
      </c>
      <c r="D37" s="451" t="s">
        <v>313</v>
      </c>
      <c r="E37" s="290"/>
      <c r="F37" s="561" t="s">
        <v>308</v>
      </c>
      <c r="G37" s="562"/>
      <c r="H37" s="562"/>
      <c r="I37" s="563" t="s">
        <v>309</v>
      </c>
      <c r="J37" s="564"/>
      <c r="K37" s="448"/>
      <c r="L37" s="449"/>
      <c r="M37" s="452"/>
      <c r="N37" s="361"/>
      <c r="O37" s="147" t="s">
        <v>49</v>
      </c>
      <c r="P37" s="148" t="s">
        <v>19</v>
      </c>
      <c r="Q37" s="148" t="s">
        <v>23</v>
      </c>
      <c r="R37" s="146" t="s">
        <v>50</v>
      </c>
      <c r="S37" s="148" t="s">
        <v>19</v>
      </c>
      <c r="T37" s="145" t="s">
        <v>18</v>
      </c>
      <c r="U37" s="146" t="s">
        <v>51</v>
      </c>
      <c r="V37" s="145" t="s">
        <v>19</v>
      </c>
      <c r="W37" s="145" t="s">
        <v>18</v>
      </c>
      <c r="X37" s="146" t="s">
        <v>22</v>
      </c>
      <c r="Y37" s="145" t="s">
        <v>19</v>
      </c>
      <c r="Z37" s="235" t="s">
        <v>18</v>
      </c>
      <c r="AA37" s="338"/>
      <c r="AB37" s="147"/>
      <c r="AC37" s="145"/>
      <c r="AD37" s="145"/>
      <c r="AE37" s="146"/>
      <c r="AF37" s="145"/>
      <c r="AG37" s="145"/>
      <c r="AH37" s="145"/>
      <c r="AJ37" s="79"/>
      <c r="AK37" s="207"/>
      <c r="AL37" s="24"/>
      <c r="AM37" s="79"/>
      <c r="AN37" s="24"/>
      <c r="AO37" s="24"/>
      <c r="AP37" s="79"/>
      <c r="AQ37" s="24"/>
      <c r="AR37" s="24"/>
      <c r="AS37" s="79"/>
      <c r="AT37" s="24"/>
      <c r="AU37" s="24"/>
    </row>
    <row r="38" spans="1:47" ht="26.25" customHeight="1" thickBot="1">
      <c r="A38" s="149" t="s">
        <v>102</v>
      </c>
      <c r="B38" s="150" t="s">
        <v>15</v>
      </c>
      <c r="C38" s="371" t="s">
        <v>14</v>
      </c>
      <c r="D38" s="453" t="s">
        <v>314</v>
      </c>
      <c r="E38" s="446" t="s">
        <v>342</v>
      </c>
      <c r="F38" s="447" t="s">
        <v>338</v>
      </c>
      <c r="G38" s="396" t="s">
        <v>336</v>
      </c>
      <c r="H38" s="397" t="s">
        <v>337</v>
      </c>
      <c r="I38" s="447" t="s">
        <v>338</v>
      </c>
      <c r="J38" s="398" t="s">
        <v>310</v>
      </c>
      <c r="K38" s="446" t="s">
        <v>342</v>
      </c>
      <c r="L38" s="399" t="s">
        <v>311</v>
      </c>
      <c r="M38" s="454" t="s">
        <v>312</v>
      </c>
      <c r="N38" s="362" t="s">
        <v>334</v>
      </c>
      <c r="O38" s="152" t="s">
        <v>95</v>
      </c>
      <c r="P38" s="153" t="s">
        <v>9</v>
      </c>
      <c r="Q38" s="153" t="s">
        <v>13</v>
      </c>
      <c r="R38" s="154" t="s">
        <v>12</v>
      </c>
      <c r="S38" s="153" t="s">
        <v>9</v>
      </c>
      <c r="T38" s="151" t="s">
        <v>8</v>
      </c>
      <c r="U38" s="154" t="s">
        <v>97</v>
      </c>
      <c r="V38" s="151" t="s">
        <v>9</v>
      </c>
      <c r="W38" s="151" t="s">
        <v>8</v>
      </c>
      <c r="X38" s="154" t="s">
        <v>96</v>
      </c>
      <c r="Y38" s="151" t="s">
        <v>9</v>
      </c>
      <c r="Z38" s="236" t="s">
        <v>8</v>
      </c>
      <c r="AA38" s="339"/>
      <c r="AB38" s="232"/>
      <c r="AC38" s="231"/>
      <c r="AD38" s="231"/>
      <c r="AE38" s="230"/>
      <c r="AF38" s="231"/>
      <c r="AG38" s="231"/>
      <c r="AH38" s="231"/>
      <c r="AJ38" s="79"/>
      <c r="AK38" s="207"/>
      <c r="AL38" s="24"/>
      <c r="AM38" s="79"/>
      <c r="AN38" s="24"/>
      <c r="AO38" s="24"/>
      <c r="AP38" s="79"/>
      <c r="AQ38" s="24"/>
      <c r="AR38" s="24"/>
      <c r="AS38" s="79"/>
      <c r="AT38" s="24"/>
      <c r="AU38" s="24"/>
    </row>
    <row r="39" spans="1:37" ht="12.75">
      <c r="A39" s="220" t="s">
        <v>179</v>
      </c>
      <c r="C39" s="372"/>
      <c r="D39" s="455"/>
      <c r="E39" s="369"/>
      <c r="F39" s="369"/>
      <c r="G39" s="369"/>
      <c r="H39" s="218"/>
      <c r="I39" s="369"/>
      <c r="J39" s="218"/>
      <c r="K39" s="369"/>
      <c r="L39" s="218"/>
      <c r="M39" s="395"/>
      <c r="N39" s="363"/>
      <c r="O39" s="80"/>
      <c r="P39" s="142"/>
      <c r="Q39" s="142"/>
      <c r="R39" s="80"/>
      <c r="T39" s="142"/>
      <c r="U39" s="80"/>
      <c r="Z39" s="237"/>
      <c r="AA39" s="340"/>
      <c r="AB39" s="233"/>
      <c r="AC39" s="2"/>
      <c r="AD39" s="2"/>
      <c r="AE39" s="80"/>
      <c r="AG39" s="1"/>
      <c r="AH39" s="1"/>
      <c r="AK39" s="204"/>
    </row>
    <row r="40" spans="1:37" ht="12.75">
      <c r="A40" s="137" t="s">
        <v>180</v>
      </c>
      <c r="B40" s="27" t="s">
        <v>182</v>
      </c>
      <c r="C40" s="373">
        <v>38900</v>
      </c>
      <c r="D40" s="456">
        <v>95</v>
      </c>
      <c r="E40" s="132">
        <v>94</v>
      </c>
      <c r="F40" s="132">
        <v>94</v>
      </c>
      <c r="G40" s="132">
        <v>1</v>
      </c>
      <c r="H40" s="27">
        <v>93</v>
      </c>
      <c r="I40" s="132">
        <v>0</v>
      </c>
      <c r="J40" s="27">
        <v>0</v>
      </c>
      <c r="K40" s="132">
        <v>1</v>
      </c>
      <c r="L40" s="27">
        <v>1</v>
      </c>
      <c r="M40" s="238">
        <v>0</v>
      </c>
      <c r="N40" s="364">
        <v>38971</v>
      </c>
      <c r="O40" s="96">
        <v>38960</v>
      </c>
      <c r="P40" s="132">
        <v>50</v>
      </c>
      <c r="Q40" s="132">
        <v>60</v>
      </c>
      <c r="R40" s="96">
        <v>38961</v>
      </c>
      <c r="S40" s="38">
        <v>1</v>
      </c>
      <c r="T40" s="132">
        <v>1</v>
      </c>
      <c r="U40" s="96">
        <v>38962</v>
      </c>
      <c r="V40" s="27">
        <v>1</v>
      </c>
      <c r="W40" s="27">
        <v>1</v>
      </c>
      <c r="X40" s="78"/>
      <c r="Y40" s="27"/>
      <c r="Z40" s="238"/>
      <c r="AA40" s="341"/>
      <c r="AB40" s="233"/>
      <c r="AC40" s="2"/>
      <c r="AD40" s="2"/>
      <c r="AE40" s="80"/>
      <c r="AG40" s="1"/>
      <c r="AH40" s="1"/>
      <c r="AK40" s="204"/>
    </row>
    <row r="41" spans="1:37" ht="12.75">
      <c r="A41" s="137" t="s">
        <v>181</v>
      </c>
      <c r="B41" s="27" t="s">
        <v>183</v>
      </c>
      <c r="C41" s="134" t="s">
        <v>0</v>
      </c>
      <c r="D41" s="456">
        <v>102</v>
      </c>
      <c r="E41" s="132">
        <v>92</v>
      </c>
      <c r="F41" s="386">
        <v>88</v>
      </c>
      <c r="G41" s="132">
        <v>0</v>
      </c>
      <c r="H41" s="27">
        <v>88</v>
      </c>
      <c r="I41" s="132">
        <v>4</v>
      </c>
      <c r="J41" s="27">
        <v>4</v>
      </c>
      <c r="K41" s="132">
        <v>10</v>
      </c>
      <c r="L41" s="27">
        <v>10</v>
      </c>
      <c r="M41" s="238">
        <v>0</v>
      </c>
      <c r="N41" s="364">
        <v>38986</v>
      </c>
      <c r="O41" s="96" t="s">
        <v>0</v>
      </c>
      <c r="P41" s="132"/>
      <c r="Q41" s="132"/>
      <c r="R41" s="96"/>
      <c r="S41" s="38"/>
      <c r="T41" s="132"/>
      <c r="U41" s="96"/>
      <c r="Z41" s="237"/>
      <c r="AA41" s="340"/>
      <c r="AB41" s="233"/>
      <c r="AC41" s="2"/>
      <c r="AD41" s="2"/>
      <c r="AE41" s="80"/>
      <c r="AG41" s="1"/>
      <c r="AH41" s="1"/>
      <c r="AK41" s="204"/>
    </row>
    <row r="42" spans="1:37" ht="12.75">
      <c r="A42" s="220" t="s">
        <v>250</v>
      </c>
      <c r="B42" s="27"/>
      <c r="C42" s="374"/>
      <c r="D42" s="120"/>
      <c r="E42" s="385"/>
      <c r="F42" s="27"/>
      <c r="G42" s="167"/>
      <c r="H42" s="27"/>
      <c r="I42" s="27"/>
      <c r="J42" s="27"/>
      <c r="K42" s="27"/>
      <c r="L42" s="27"/>
      <c r="M42" s="238"/>
      <c r="N42" s="365"/>
      <c r="O42" s="166"/>
      <c r="P42" s="160"/>
      <c r="Q42" s="160"/>
      <c r="R42" s="166"/>
      <c r="S42" s="168"/>
      <c r="T42" s="160"/>
      <c r="U42" s="101"/>
      <c r="Z42" s="237"/>
      <c r="AA42" s="340"/>
      <c r="AB42" s="233"/>
      <c r="AC42" s="2"/>
      <c r="AD42" s="2"/>
      <c r="AE42" s="80"/>
      <c r="AG42" s="1"/>
      <c r="AH42" s="1"/>
      <c r="AK42" s="204"/>
    </row>
    <row r="43" spans="1:37" ht="12.75">
      <c r="A43" s="137" t="s">
        <v>251</v>
      </c>
      <c r="B43" s="27" t="s">
        <v>252</v>
      </c>
      <c r="C43" s="373">
        <v>38894</v>
      </c>
      <c r="D43" s="457">
        <v>76</v>
      </c>
      <c r="E43" s="160">
        <v>61</v>
      </c>
      <c r="F43" s="387">
        <v>52</v>
      </c>
      <c r="G43" s="27">
        <v>3</v>
      </c>
      <c r="H43" s="27">
        <v>49</v>
      </c>
      <c r="I43" s="27">
        <v>9</v>
      </c>
      <c r="J43" s="27">
        <v>9</v>
      </c>
      <c r="K43" s="160">
        <v>15</v>
      </c>
      <c r="L43" s="27">
        <v>15</v>
      </c>
      <c r="M43" s="238">
        <v>0</v>
      </c>
      <c r="N43" s="364">
        <v>38957</v>
      </c>
      <c r="O43" s="96">
        <v>38945</v>
      </c>
      <c r="P43" s="132">
        <v>6</v>
      </c>
      <c r="Q43" s="132">
        <v>51</v>
      </c>
      <c r="R43" s="96">
        <v>38946</v>
      </c>
      <c r="S43" s="132">
        <v>12</v>
      </c>
      <c r="T43" s="132">
        <v>1</v>
      </c>
      <c r="U43" s="96">
        <v>38948</v>
      </c>
      <c r="V43" s="27">
        <v>13</v>
      </c>
      <c r="W43" s="27">
        <v>2</v>
      </c>
      <c r="X43" s="27"/>
      <c r="Y43" s="27"/>
      <c r="Z43" s="237"/>
      <c r="AA43" s="340"/>
      <c r="AB43" s="233"/>
      <c r="AC43" s="2"/>
      <c r="AD43" s="2"/>
      <c r="AE43" s="80"/>
      <c r="AG43" s="1"/>
      <c r="AH43" s="1"/>
      <c r="AK43" s="204"/>
    </row>
    <row r="44" spans="1:37" ht="12.75">
      <c r="A44" s="137" t="s">
        <v>253</v>
      </c>
      <c r="B44" s="27" t="s">
        <v>254</v>
      </c>
      <c r="C44" s="373" t="s">
        <v>0</v>
      </c>
      <c r="D44" s="456">
        <v>135</v>
      </c>
      <c r="E44" s="132">
        <v>130</v>
      </c>
      <c r="F44" s="132">
        <v>123</v>
      </c>
      <c r="G44" s="27">
        <v>0</v>
      </c>
      <c r="H44" s="27">
        <v>123</v>
      </c>
      <c r="I44" s="167">
        <v>7</v>
      </c>
      <c r="J44" s="27">
        <v>7</v>
      </c>
      <c r="K44" s="132">
        <v>5</v>
      </c>
      <c r="L44" s="27">
        <v>5</v>
      </c>
      <c r="M44" s="238">
        <v>0</v>
      </c>
      <c r="N44" s="364">
        <v>38964</v>
      </c>
      <c r="O44" s="96">
        <v>38952</v>
      </c>
      <c r="P44" s="132">
        <v>50</v>
      </c>
      <c r="Q44" s="132">
        <v>52</v>
      </c>
      <c r="R44" s="96">
        <v>38953</v>
      </c>
      <c r="S44" s="132" t="s">
        <v>0</v>
      </c>
      <c r="T44" s="132">
        <v>1</v>
      </c>
      <c r="U44" s="96">
        <v>38954</v>
      </c>
      <c r="V44" s="27">
        <v>4</v>
      </c>
      <c r="W44" s="27">
        <v>1</v>
      </c>
      <c r="X44" s="78">
        <v>38955</v>
      </c>
      <c r="Y44" s="27" t="s">
        <v>0</v>
      </c>
      <c r="Z44" s="238">
        <v>1</v>
      </c>
      <c r="AA44" s="341"/>
      <c r="AB44" s="233"/>
      <c r="AC44" s="2"/>
      <c r="AD44" s="2"/>
      <c r="AE44" s="80"/>
      <c r="AG44" s="1"/>
      <c r="AH44" s="1"/>
      <c r="AK44" s="204"/>
    </row>
    <row r="45" spans="1:37" ht="12.75">
      <c r="A45" s="137" t="s">
        <v>255</v>
      </c>
      <c r="B45" s="27" t="s">
        <v>256</v>
      </c>
      <c r="C45" s="373">
        <v>38904</v>
      </c>
      <c r="D45" s="456">
        <v>98</v>
      </c>
      <c r="E45" s="132">
        <v>79135</v>
      </c>
      <c r="F45" s="132">
        <v>79</v>
      </c>
      <c r="G45" s="27">
        <v>0</v>
      </c>
      <c r="H45" s="27">
        <v>79</v>
      </c>
      <c r="I45" s="167">
        <v>0</v>
      </c>
      <c r="J45" s="27">
        <v>0</v>
      </c>
      <c r="K45" s="132">
        <v>19</v>
      </c>
      <c r="L45" s="27">
        <v>19</v>
      </c>
      <c r="M45" s="238">
        <v>0</v>
      </c>
      <c r="N45" s="364">
        <v>38977</v>
      </c>
      <c r="O45" s="96" t="s">
        <v>0</v>
      </c>
      <c r="P45" s="132"/>
      <c r="Q45" s="132" t="s">
        <v>0</v>
      </c>
      <c r="R45" s="96"/>
      <c r="S45" s="138"/>
      <c r="T45" s="132"/>
      <c r="U45" s="96"/>
      <c r="V45" s="27"/>
      <c r="W45" s="27"/>
      <c r="X45" s="27"/>
      <c r="Y45" s="27"/>
      <c r="Z45" s="237"/>
      <c r="AA45" s="340"/>
      <c r="AB45" s="233"/>
      <c r="AC45" s="2"/>
      <c r="AD45" s="2"/>
      <c r="AE45" s="80"/>
      <c r="AG45" s="1"/>
      <c r="AH45" s="1"/>
      <c r="AK45" s="204"/>
    </row>
    <row r="46" spans="1:37" ht="12.75">
      <c r="A46" s="137" t="s">
        <v>257</v>
      </c>
      <c r="B46" s="27" t="s">
        <v>258</v>
      </c>
      <c r="C46" s="373">
        <v>38910</v>
      </c>
      <c r="D46" s="456">
        <v>142</v>
      </c>
      <c r="E46" s="132">
        <v>44</v>
      </c>
      <c r="F46" s="132">
        <v>132</v>
      </c>
      <c r="G46" s="27">
        <v>1</v>
      </c>
      <c r="H46" s="27">
        <v>131</v>
      </c>
      <c r="I46" s="167">
        <v>3</v>
      </c>
      <c r="J46" s="27">
        <v>3</v>
      </c>
      <c r="K46" s="132">
        <v>7</v>
      </c>
      <c r="L46" s="27">
        <v>7</v>
      </c>
      <c r="M46" s="238">
        <v>0</v>
      </c>
      <c r="N46" s="364">
        <v>38977</v>
      </c>
      <c r="O46" s="96">
        <v>38965</v>
      </c>
      <c r="P46" s="132" t="s">
        <v>0</v>
      </c>
      <c r="Q46" s="132">
        <v>55</v>
      </c>
      <c r="R46" s="96"/>
      <c r="S46" s="138"/>
      <c r="T46" s="132"/>
      <c r="U46" s="96"/>
      <c r="Z46" s="237"/>
      <c r="AA46" s="340"/>
      <c r="AB46" s="233"/>
      <c r="AC46" s="2"/>
      <c r="AD46" s="2"/>
      <c r="AE46" s="80"/>
      <c r="AG46" s="1"/>
      <c r="AH46" s="1"/>
      <c r="AK46" s="204"/>
    </row>
    <row r="47" spans="1:37" ht="12.75">
      <c r="A47" s="137" t="s">
        <v>259</v>
      </c>
      <c r="B47" s="27" t="s">
        <v>260</v>
      </c>
      <c r="C47" s="373" t="s">
        <v>0</v>
      </c>
      <c r="D47" s="456">
        <v>53</v>
      </c>
      <c r="E47" s="132">
        <v>110</v>
      </c>
      <c r="F47" s="132">
        <v>42</v>
      </c>
      <c r="G47" s="27">
        <v>0</v>
      </c>
      <c r="H47" s="27">
        <v>42</v>
      </c>
      <c r="I47" s="167">
        <v>2</v>
      </c>
      <c r="J47" s="27">
        <v>2</v>
      </c>
      <c r="K47" s="132">
        <v>9</v>
      </c>
      <c r="L47" s="27">
        <v>9</v>
      </c>
      <c r="M47" s="238">
        <v>0</v>
      </c>
      <c r="N47" s="364">
        <v>38972</v>
      </c>
      <c r="O47" s="96">
        <v>38955</v>
      </c>
      <c r="P47" s="132">
        <v>50</v>
      </c>
      <c r="Q47" s="132" t="s">
        <v>0</v>
      </c>
      <c r="R47" s="96">
        <v>38956</v>
      </c>
      <c r="S47" s="138">
        <v>1</v>
      </c>
      <c r="T47" s="132">
        <v>1</v>
      </c>
      <c r="U47" s="96"/>
      <c r="Z47" s="237"/>
      <c r="AA47" s="340"/>
      <c r="AB47" s="233"/>
      <c r="AC47" s="2"/>
      <c r="AD47" s="2"/>
      <c r="AE47" s="80"/>
      <c r="AG47" s="1"/>
      <c r="AH47" s="1"/>
      <c r="AK47" s="204"/>
    </row>
    <row r="48" spans="1:37" ht="12.75">
      <c r="A48" s="137" t="s">
        <v>261</v>
      </c>
      <c r="B48" s="27" t="s">
        <v>262</v>
      </c>
      <c r="C48" s="373" t="s">
        <v>0</v>
      </c>
      <c r="D48" s="456">
        <v>112</v>
      </c>
      <c r="E48" s="132">
        <v>112</v>
      </c>
      <c r="F48" s="132">
        <v>109</v>
      </c>
      <c r="G48" s="27">
        <v>0</v>
      </c>
      <c r="H48" s="27">
        <v>109</v>
      </c>
      <c r="I48" s="167">
        <v>1</v>
      </c>
      <c r="J48" s="27">
        <v>1</v>
      </c>
      <c r="K48" s="132">
        <v>2</v>
      </c>
      <c r="L48" s="27">
        <v>2</v>
      </c>
      <c r="M48" s="238">
        <v>0</v>
      </c>
      <c r="N48" s="364">
        <v>38986</v>
      </c>
      <c r="O48" s="96">
        <v>38977</v>
      </c>
      <c r="P48" s="132" t="s">
        <v>0</v>
      </c>
      <c r="Q48" s="132" t="s">
        <v>0</v>
      </c>
      <c r="R48" s="96"/>
      <c r="S48" s="138"/>
      <c r="T48" s="132"/>
      <c r="U48" s="96"/>
      <c r="Z48" s="237"/>
      <c r="AA48" s="340"/>
      <c r="AB48" s="233"/>
      <c r="AC48" s="2"/>
      <c r="AD48" s="2"/>
      <c r="AE48" s="80"/>
      <c r="AG48" s="1"/>
      <c r="AH48" s="1"/>
      <c r="AK48" s="204"/>
    </row>
    <row r="49" spans="1:37" ht="12.75">
      <c r="A49" s="221" t="s">
        <v>263</v>
      </c>
      <c r="B49" s="143"/>
      <c r="C49" s="372"/>
      <c r="D49" s="456"/>
      <c r="E49" s="132"/>
      <c r="F49" s="132"/>
      <c r="G49" s="143"/>
      <c r="H49" s="27"/>
      <c r="I49" s="143"/>
      <c r="J49" s="27"/>
      <c r="K49" s="132"/>
      <c r="L49" s="27"/>
      <c r="M49" s="238"/>
      <c r="N49" s="167"/>
      <c r="O49" s="80"/>
      <c r="P49" s="142"/>
      <c r="Q49" s="142"/>
      <c r="R49" s="80"/>
      <c r="T49" s="142"/>
      <c r="U49" s="80"/>
      <c r="Z49" s="237"/>
      <c r="AA49" s="340"/>
      <c r="AB49" s="233"/>
      <c r="AC49" s="2"/>
      <c r="AD49" s="2"/>
      <c r="AE49" s="80"/>
      <c r="AG49" s="1"/>
      <c r="AH49" s="1"/>
      <c r="AK49" s="204"/>
    </row>
    <row r="50" spans="1:37" ht="12.75">
      <c r="A50" s="137" t="s">
        <v>264</v>
      </c>
      <c r="B50" s="27" t="s">
        <v>0</v>
      </c>
      <c r="C50" s="373">
        <v>38896</v>
      </c>
      <c r="D50" s="458">
        <v>107</v>
      </c>
      <c r="E50" s="157">
        <v>105</v>
      </c>
      <c r="F50" s="157">
        <v>91</v>
      </c>
      <c r="G50" s="27">
        <v>0</v>
      </c>
      <c r="H50" s="27">
        <v>91</v>
      </c>
      <c r="I50" s="27">
        <v>14</v>
      </c>
      <c r="J50" s="27">
        <v>14</v>
      </c>
      <c r="K50" s="157">
        <v>2</v>
      </c>
      <c r="L50" s="27">
        <v>2</v>
      </c>
      <c r="M50" s="238">
        <v>0</v>
      </c>
      <c r="N50" s="364">
        <v>38963</v>
      </c>
      <c r="O50" s="96">
        <v>38948</v>
      </c>
      <c r="P50" s="132">
        <v>5</v>
      </c>
      <c r="Q50" s="132">
        <v>53</v>
      </c>
      <c r="R50" s="96">
        <v>38951</v>
      </c>
      <c r="S50" s="132">
        <v>2</v>
      </c>
      <c r="T50" s="132">
        <v>3</v>
      </c>
      <c r="U50" s="96"/>
      <c r="V50" s="132"/>
      <c r="W50" s="132"/>
      <c r="X50" s="78"/>
      <c r="Y50" s="27"/>
      <c r="Z50" s="238"/>
      <c r="AA50" s="341"/>
      <c r="AB50" s="234"/>
      <c r="AC50" s="164"/>
      <c r="AD50" s="48"/>
      <c r="AE50" s="79"/>
      <c r="AF50" s="48"/>
      <c r="AG50" s="24"/>
      <c r="AH50" s="24"/>
      <c r="AK50" s="204"/>
    </row>
    <row r="51" spans="1:37" ht="12.75">
      <c r="A51" s="222" t="s">
        <v>265</v>
      </c>
      <c r="B51" s="27"/>
      <c r="C51" s="373"/>
      <c r="D51" s="456"/>
      <c r="E51" s="132"/>
      <c r="F51" s="132"/>
      <c r="G51" s="132"/>
      <c r="H51" s="27"/>
      <c r="I51" s="132"/>
      <c r="J51" s="27"/>
      <c r="K51" s="132"/>
      <c r="L51" s="27"/>
      <c r="M51" s="238"/>
      <c r="N51" s="167"/>
      <c r="O51" s="96"/>
      <c r="P51" s="132"/>
      <c r="Q51" s="132"/>
      <c r="R51" s="96"/>
      <c r="S51" s="132"/>
      <c r="T51" s="132"/>
      <c r="U51" s="96"/>
      <c r="V51" s="132"/>
      <c r="W51" s="132"/>
      <c r="X51" s="78"/>
      <c r="Y51" s="27"/>
      <c r="Z51" s="238"/>
      <c r="AA51" s="341"/>
      <c r="AB51" s="234"/>
      <c r="AC51" s="164"/>
      <c r="AD51" s="48"/>
      <c r="AE51" s="79"/>
      <c r="AF51" s="48"/>
      <c r="AG51" s="24"/>
      <c r="AH51" s="24"/>
      <c r="AK51" s="204"/>
    </row>
    <row r="52" spans="1:37" ht="12.75">
      <c r="A52" s="137" t="s">
        <v>266</v>
      </c>
      <c r="B52" s="27" t="s">
        <v>0</v>
      </c>
      <c r="C52" s="373">
        <v>38885</v>
      </c>
      <c r="D52" s="456">
        <v>77</v>
      </c>
      <c r="E52" s="132">
        <v>76</v>
      </c>
      <c r="F52" s="132">
        <v>76</v>
      </c>
      <c r="G52" s="132">
        <v>2</v>
      </c>
      <c r="H52" s="27">
        <v>74</v>
      </c>
      <c r="I52" s="132">
        <v>0</v>
      </c>
      <c r="J52" s="27">
        <v>0</v>
      </c>
      <c r="K52" s="132">
        <v>1</v>
      </c>
      <c r="L52" s="27">
        <v>1</v>
      </c>
      <c r="M52" s="238">
        <v>0</v>
      </c>
      <c r="N52" s="364">
        <v>38944</v>
      </c>
      <c r="O52" s="96">
        <v>38938</v>
      </c>
      <c r="P52" s="132" t="s">
        <v>0</v>
      </c>
      <c r="Q52" s="132">
        <v>57</v>
      </c>
      <c r="R52" s="96"/>
      <c r="S52" s="132"/>
      <c r="T52" s="132"/>
      <c r="U52" s="96"/>
      <c r="V52" s="132"/>
      <c r="W52" s="132"/>
      <c r="X52" s="78"/>
      <c r="Y52" s="27"/>
      <c r="Z52" s="238"/>
      <c r="AA52" s="341"/>
      <c r="AB52" s="234"/>
      <c r="AC52" s="164"/>
      <c r="AD52" s="48"/>
      <c r="AE52" s="79"/>
      <c r="AF52" s="48"/>
      <c r="AG52" s="24"/>
      <c r="AH52" s="24"/>
      <c r="AK52" s="204"/>
    </row>
    <row r="53" spans="1:37" ht="12.75">
      <c r="A53" s="223" t="s">
        <v>267</v>
      </c>
      <c r="B53" s="27" t="s">
        <v>0</v>
      </c>
      <c r="C53" s="373">
        <v>38902</v>
      </c>
      <c r="D53" s="456">
        <v>161</v>
      </c>
      <c r="E53" s="132">
        <v>151</v>
      </c>
      <c r="F53" s="132">
        <v>149</v>
      </c>
      <c r="G53" s="132">
        <v>7</v>
      </c>
      <c r="H53" s="27">
        <v>142</v>
      </c>
      <c r="I53" s="132">
        <v>2</v>
      </c>
      <c r="J53" s="27">
        <v>2</v>
      </c>
      <c r="K53" s="132">
        <v>10</v>
      </c>
      <c r="L53" s="27">
        <v>10</v>
      </c>
      <c r="M53" s="238">
        <v>0</v>
      </c>
      <c r="N53" s="364">
        <v>38967</v>
      </c>
      <c r="O53" s="96">
        <v>38955</v>
      </c>
      <c r="P53" s="132" t="s">
        <v>0</v>
      </c>
      <c r="Q53" s="133">
        <v>53</v>
      </c>
      <c r="R53" s="96"/>
      <c r="S53" s="132"/>
      <c r="T53" s="133"/>
      <c r="U53" s="96"/>
      <c r="V53" s="132"/>
      <c r="W53" s="132"/>
      <c r="X53" s="78"/>
      <c r="Y53" s="27"/>
      <c r="Z53" s="238"/>
      <c r="AA53" s="341"/>
      <c r="AB53" s="234"/>
      <c r="AC53" s="164"/>
      <c r="AD53" s="48"/>
      <c r="AE53" s="79"/>
      <c r="AF53" s="48"/>
      <c r="AG53" s="24"/>
      <c r="AH53" s="24"/>
      <c r="AK53" s="204"/>
    </row>
    <row r="54" spans="1:37" ht="12.75">
      <c r="A54" s="119" t="s">
        <v>268</v>
      </c>
      <c r="B54" s="59" t="s">
        <v>0</v>
      </c>
      <c r="C54" s="375">
        <v>38901</v>
      </c>
      <c r="D54" s="459">
        <v>122</v>
      </c>
      <c r="E54" s="387">
        <v>49</v>
      </c>
      <c r="F54" s="215">
        <v>47</v>
      </c>
      <c r="G54" s="390">
        <v>2</v>
      </c>
      <c r="H54" s="387">
        <v>47</v>
      </c>
      <c r="I54" s="391">
        <v>2</v>
      </c>
      <c r="J54" s="392">
        <v>2</v>
      </c>
      <c r="K54" s="387">
        <v>73</v>
      </c>
      <c r="L54" s="198">
        <v>73</v>
      </c>
      <c r="M54" s="367">
        <v>0</v>
      </c>
      <c r="N54" s="389">
        <v>38970</v>
      </c>
      <c r="O54" s="199" t="s">
        <v>0</v>
      </c>
      <c r="P54" s="200" t="s">
        <v>0</v>
      </c>
      <c r="Q54" s="199" t="s">
        <v>0</v>
      </c>
      <c r="R54" s="158"/>
      <c r="S54" s="155"/>
      <c r="T54" s="135"/>
      <c r="U54" s="135"/>
      <c r="V54" s="135"/>
      <c r="W54" s="135"/>
      <c r="X54" s="135"/>
      <c r="Y54" s="135"/>
      <c r="Z54" s="239"/>
      <c r="AA54" s="342"/>
      <c r="AB54" s="233"/>
      <c r="AC54" s="2"/>
      <c r="AD54" s="2"/>
      <c r="AE54" s="80"/>
      <c r="AG54" s="1"/>
      <c r="AH54" s="1"/>
      <c r="AK54" s="204"/>
    </row>
    <row r="55" spans="1:37" ht="13.5" thickBot="1">
      <c r="A55" s="224" t="s">
        <v>269</v>
      </c>
      <c r="B55" s="225" t="s">
        <v>0</v>
      </c>
      <c r="C55" s="376">
        <v>38915</v>
      </c>
      <c r="D55" s="460">
        <v>77</v>
      </c>
      <c r="E55" s="393">
        <v>2</v>
      </c>
      <c r="F55" s="226">
        <v>2</v>
      </c>
      <c r="G55" s="227">
        <v>0</v>
      </c>
      <c r="H55" s="227">
        <v>2</v>
      </c>
      <c r="I55" s="228">
        <v>0</v>
      </c>
      <c r="J55" s="394">
        <v>0</v>
      </c>
      <c r="K55" s="393">
        <v>75</v>
      </c>
      <c r="L55" s="366">
        <v>75</v>
      </c>
      <c r="M55" s="368">
        <v>0</v>
      </c>
      <c r="N55" s="388">
        <v>38953</v>
      </c>
      <c r="O55" s="229">
        <v>38938</v>
      </c>
      <c r="P55" s="226">
        <v>2</v>
      </c>
      <c r="Q55" s="226">
        <v>52</v>
      </c>
      <c r="R55" s="189"/>
      <c r="S55" s="189"/>
      <c r="T55" s="189"/>
      <c r="U55" s="189"/>
      <c r="V55" s="189"/>
      <c r="W55" s="189"/>
      <c r="X55" s="189"/>
      <c r="Y55" s="189"/>
      <c r="Z55" s="206"/>
      <c r="AA55" s="343"/>
      <c r="AB55" s="233"/>
      <c r="AC55" s="2"/>
      <c r="AD55" s="2"/>
      <c r="AE55" s="80"/>
      <c r="AG55" s="1"/>
      <c r="AH55" s="1"/>
      <c r="AK55" s="204"/>
    </row>
    <row r="56" spans="1:36" ht="12.75">
      <c r="A56" s="63"/>
      <c r="B56" s="59"/>
      <c r="C56" s="199"/>
      <c r="D56" s="199"/>
      <c r="E56" s="218"/>
      <c r="F56" s="218"/>
      <c r="G56" s="218"/>
      <c r="H56" s="219"/>
      <c r="I56" s="219"/>
      <c r="J56" s="219"/>
      <c r="K56" s="219"/>
      <c r="L56" s="219"/>
      <c r="M56" s="218"/>
      <c r="N56" s="218"/>
      <c r="O56" s="218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80"/>
      <c r="AC56" s="2"/>
      <c r="AD56" s="2"/>
      <c r="AE56" s="80"/>
      <c r="AG56" s="1"/>
      <c r="AH56" s="1"/>
      <c r="AI56" s="135"/>
      <c r="AJ56" s="136"/>
    </row>
    <row r="57" spans="1:34" ht="12.75">
      <c r="A57" s="28"/>
      <c r="B57" s="27"/>
      <c r="C57" s="201"/>
      <c r="D57" s="159"/>
      <c r="E57" s="143"/>
      <c r="F57" s="143"/>
      <c r="G57" s="143"/>
      <c r="H57" s="143"/>
      <c r="I57" s="140"/>
      <c r="J57" s="140"/>
      <c r="K57" s="140"/>
      <c r="L57" s="140"/>
      <c r="M57" s="140"/>
      <c r="N57" s="143"/>
      <c r="O57" s="143"/>
      <c r="P57" s="143"/>
      <c r="AC57" s="80"/>
      <c r="AD57" s="2"/>
      <c r="AF57" s="80"/>
      <c r="AG57" s="2"/>
      <c r="AH57" s="1"/>
    </row>
    <row r="58" spans="1:34" ht="12.75">
      <c r="A58" s="28"/>
      <c r="B58" s="27"/>
      <c r="C58" s="201"/>
      <c r="D58" s="159"/>
      <c r="E58" s="143"/>
      <c r="F58" s="143"/>
      <c r="G58" s="143"/>
      <c r="H58" s="143"/>
      <c r="I58" s="140"/>
      <c r="J58" s="141"/>
      <c r="K58" s="139"/>
      <c r="L58" s="139"/>
      <c r="M58" s="139"/>
      <c r="N58" s="143"/>
      <c r="O58" s="143"/>
      <c r="P58" s="143"/>
      <c r="AC58" s="80"/>
      <c r="AD58" s="2"/>
      <c r="AF58" s="80"/>
      <c r="AG58" s="2"/>
      <c r="AH58" s="1"/>
    </row>
    <row r="59" spans="1:34" ht="12.75">
      <c r="A59" s="156"/>
      <c r="B59" s="24"/>
      <c r="AC59" s="80"/>
      <c r="AD59" s="2"/>
      <c r="AF59" s="80"/>
      <c r="AG59" s="2"/>
      <c r="AH59" s="1"/>
    </row>
    <row r="60" spans="1:34" ht="12.75">
      <c r="A60" s="156"/>
      <c r="B60" s="24"/>
      <c r="AC60" s="80"/>
      <c r="AD60" s="2"/>
      <c r="AF60" s="80"/>
      <c r="AG60" s="2"/>
      <c r="AH60" s="1"/>
    </row>
    <row r="61" spans="1:34" ht="12.75">
      <c r="A61" s="156"/>
      <c r="B61" s="24"/>
      <c r="AC61" s="80"/>
      <c r="AD61" s="2"/>
      <c r="AF61" s="80"/>
      <c r="AG61" s="2"/>
      <c r="AH61" s="1"/>
    </row>
    <row r="62" spans="2:5" ht="12.75">
      <c r="B62" s="24"/>
      <c r="C62" s="383"/>
      <c r="E62" s="381"/>
    </row>
    <row r="63" spans="2:5" ht="12.75">
      <c r="B63" s="24"/>
      <c r="C63" s="384"/>
      <c r="E63" s="382"/>
    </row>
    <row r="64" spans="3:5" ht="12.75">
      <c r="C64" s="363"/>
      <c r="E64" s="382"/>
    </row>
    <row r="65" spans="3:5" ht="12.75">
      <c r="C65" s="363"/>
      <c r="E65" s="382"/>
    </row>
    <row r="66" spans="3:5" ht="12.75">
      <c r="C66" s="363"/>
      <c r="E66" s="382"/>
    </row>
    <row r="67" spans="3:5" ht="12.75">
      <c r="C67" s="363"/>
      <c r="E67" s="382"/>
    </row>
    <row r="68" spans="3:5" ht="12.75">
      <c r="C68" s="363"/>
      <c r="E68" s="382"/>
    </row>
    <row r="69" spans="3:5" ht="12.75">
      <c r="C69" s="363"/>
      <c r="E69" s="382"/>
    </row>
    <row r="70" spans="3:5" ht="12.75">
      <c r="C70" s="363"/>
      <c r="E70" s="382"/>
    </row>
    <row r="71" spans="3:5" ht="12.75">
      <c r="C71" s="363"/>
      <c r="E71" s="382"/>
    </row>
    <row r="72" spans="3:5" ht="12.75">
      <c r="C72" s="363"/>
      <c r="E72" s="382"/>
    </row>
    <row r="73" spans="3:5" ht="12.75">
      <c r="C73" s="363"/>
      <c r="E73" s="382"/>
    </row>
    <row r="74" spans="3:5" ht="12.75">
      <c r="C74" s="363"/>
      <c r="E74" s="382"/>
    </row>
    <row r="75" spans="3:5" ht="12.75">
      <c r="C75" s="363"/>
      <c r="E75" s="382"/>
    </row>
    <row r="76" spans="3:5" ht="12.75">
      <c r="C76" s="363"/>
      <c r="E76" s="382"/>
    </row>
    <row r="77" spans="3:5" ht="12.75">
      <c r="C77" s="363"/>
      <c r="E77" s="382"/>
    </row>
    <row r="78" spans="3:5" ht="12.75">
      <c r="C78" s="363"/>
      <c r="E78" s="382"/>
    </row>
    <row r="79" spans="3:5" ht="12.75">
      <c r="C79" s="143"/>
      <c r="E79" s="382"/>
    </row>
    <row r="80" spans="3:5" ht="12.75">
      <c r="C80" s="135"/>
      <c r="E80" s="135"/>
    </row>
  </sheetData>
  <sheetProtection/>
  <mergeCells count="10">
    <mergeCell ref="Q3:Z3"/>
    <mergeCell ref="R4:W4"/>
    <mergeCell ref="X4:Z4"/>
    <mergeCell ref="D35:M35"/>
    <mergeCell ref="F37:H37"/>
    <mergeCell ref="I37:J37"/>
    <mergeCell ref="E36:J36"/>
    <mergeCell ref="K36:M36"/>
    <mergeCell ref="V5:W5"/>
    <mergeCell ref="S5:U5"/>
  </mergeCells>
  <printOptions/>
  <pageMargins left="0.15748031496062992" right="0.15748031496062992" top="0.1968503937007874" bottom="0.1968503937007874" header="0.11811023622047245" footer="0.1968503937007874"/>
  <pageSetup horizontalDpi="600" verticalDpi="6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9.125" defaultRowHeight="12.75"/>
  <cols>
    <col min="1" max="1" width="7.375" style="22" customWidth="1"/>
    <col min="2" max="2" width="14.125" style="22" customWidth="1"/>
    <col min="3" max="16384" width="9.125" style="22" customWidth="1"/>
  </cols>
  <sheetData>
    <row r="1" spans="1:3" ht="33.75" thickBot="1">
      <c r="A1" s="144" t="s">
        <v>315</v>
      </c>
      <c r="B1" s="270" t="s">
        <v>316</v>
      </c>
      <c r="C1" s="205" t="s">
        <v>337</v>
      </c>
    </row>
    <row r="2" spans="1:3" ht="15">
      <c r="A2" s="267" t="s">
        <v>118</v>
      </c>
      <c r="B2" s="63">
        <v>138</v>
      </c>
      <c r="C2" s="306">
        <v>116</v>
      </c>
    </row>
    <row r="3" spans="1:3" ht="15">
      <c r="A3" s="268" t="s">
        <v>7</v>
      </c>
      <c r="B3" s="37">
        <v>164</v>
      </c>
      <c r="C3" s="328">
        <v>118</v>
      </c>
    </row>
    <row r="4" spans="1:3" ht="15">
      <c r="A4" s="268" t="s">
        <v>103</v>
      </c>
      <c r="B4" s="39">
        <v>107</v>
      </c>
      <c r="C4" s="328">
        <v>56</v>
      </c>
    </row>
    <row r="5" spans="1:3" ht="15">
      <c r="A5" s="268" t="s">
        <v>107</v>
      </c>
      <c r="B5" s="37">
        <v>104</v>
      </c>
      <c r="C5" s="328">
        <v>34</v>
      </c>
    </row>
    <row r="6" spans="1:3" ht="15">
      <c r="A6" s="268" t="s">
        <v>108</v>
      </c>
      <c r="B6" s="39">
        <v>105</v>
      </c>
      <c r="C6" s="328">
        <v>61</v>
      </c>
    </row>
    <row r="7" spans="1:3" ht="15">
      <c r="A7" s="268" t="s">
        <v>119</v>
      </c>
      <c r="B7" s="39">
        <v>113</v>
      </c>
      <c r="C7" s="328">
        <v>113</v>
      </c>
    </row>
    <row r="8" spans="1:3" ht="15">
      <c r="A8" s="268" t="s">
        <v>120</v>
      </c>
      <c r="B8" s="39">
        <v>63</v>
      </c>
      <c r="C8" s="328">
        <v>40</v>
      </c>
    </row>
    <row r="9" spans="1:3" ht="15">
      <c r="A9" s="268" t="s">
        <v>105</v>
      </c>
      <c r="B9" s="39">
        <v>63</v>
      </c>
      <c r="C9" s="328">
        <v>40</v>
      </c>
    </row>
    <row r="10" spans="1:3" ht="15">
      <c r="A10" s="268" t="s">
        <v>121</v>
      </c>
      <c r="B10" s="37">
        <v>150</v>
      </c>
      <c r="C10" s="328">
        <v>126</v>
      </c>
    </row>
    <row r="11" spans="1:3" ht="15">
      <c r="A11" s="268" t="s">
        <v>109</v>
      </c>
      <c r="B11" s="28">
        <v>100</v>
      </c>
      <c r="C11" s="328">
        <v>86</v>
      </c>
    </row>
    <row r="12" spans="1:3" ht="15">
      <c r="A12" s="269" t="s">
        <v>161</v>
      </c>
      <c r="B12" s="165" t="s">
        <v>0</v>
      </c>
      <c r="C12" s="329"/>
    </row>
    <row r="13" spans="1:3" ht="15">
      <c r="A13" s="268" t="s">
        <v>162</v>
      </c>
      <c r="B13" s="28">
        <v>125</v>
      </c>
      <c r="C13" s="328">
        <v>102</v>
      </c>
    </row>
    <row r="14" spans="1:3" ht="15">
      <c r="A14" s="268" t="s">
        <v>3</v>
      </c>
      <c r="B14" s="28">
        <v>157</v>
      </c>
      <c r="C14" s="328">
        <v>90</v>
      </c>
    </row>
    <row r="15" spans="1:3" ht="15">
      <c r="A15" s="268" t="s">
        <v>122</v>
      </c>
      <c r="B15" s="28">
        <v>102</v>
      </c>
      <c r="C15" s="328">
        <v>102</v>
      </c>
    </row>
    <row r="16" spans="1:3" ht="15">
      <c r="A16" s="268" t="s">
        <v>123</v>
      </c>
      <c r="B16" s="28">
        <v>114</v>
      </c>
      <c r="C16" s="328">
        <v>11</v>
      </c>
    </row>
    <row r="17" spans="1:3" ht="15">
      <c r="A17" s="268" t="s">
        <v>163</v>
      </c>
      <c r="B17" s="28">
        <v>117</v>
      </c>
      <c r="C17" s="328">
        <v>111</v>
      </c>
    </row>
    <row r="18" spans="1:3" ht="15">
      <c r="A18" s="269" t="s">
        <v>164</v>
      </c>
      <c r="B18" s="165">
        <v>82</v>
      </c>
      <c r="C18" s="329">
        <v>80</v>
      </c>
    </row>
    <row r="19" spans="1:3" ht="15">
      <c r="A19" s="269" t="s">
        <v>124</v>
      </c>
      <c r="B19" s="165">
        <v>101</v>
      </c>
      <c r="C19" s="329">
        <v>100</v>
      </c>
    </row>
    <row r="20" spans="1:3" ht="15">
      <c r="A20" s="269" t="s">
        <v>165</v>
      </c>
      <c r="B20" s="165">
        <v>106</v>
      </c>
      <c r="C20" s="329">
        <v>101</v>
      </c>
    </row>
    <row r="21" spans="1:3" ht="15">
      <c r="A21" s="269" t="s">
        <v>126</v>
      </c>
      <c r="B21" s="165">
        <v>141</v>
      </c>
      <c r="C21" s="329">
        <v>131</v>
      </c>
    </row>
    <row r="22" spans="1:3" ht="15">
      <c r="A22" s="269" t="s">
        <v>166</v>
      </c>
      <c r="B22" s="165">
        <v>101</v>
      </c>
      <c r="C22" s="329">
        <v>91</v>
      </c>
    </row>
    <row r="23" spans="1:3" ht="15">
      <c r="A23" s="269" t="s">
        <v>128</v>
      </c>
      <c r="B23" s="165">
        <v>91</v>
      </c>
      <c r="C23" s="329">
        <v>90</v>
      </c>
    </row>
    <row r="24" spans="1:3" ht="15">
      <c r="A24" s="269" t="s">
        <v>167</v>
      </c>
      <c r="B24" s="165" t="s">
        <v>0</v>
      </c>
      <c r="C24" s="329"/>
    </row>
    <row r="25" spans="1:3" ht="15">
      <c r="A25" s="269" t="s">
        <v>168</v>
      </c>
      <c r="B25" s="165">
        <v>106</v>
      </c>
      <c r="C25" s="329">
        <v>102</v>
      </c>
    </row>
    <row r="26" spans="1:3" ht="15.75" thickBot="1">
      <c r="A26" s="224" t="s">
        <v>169</v>
      </c>
      <c r="B26" s="266">
        <v>108</v>
      </c>
      <c r="C26" s="328">
        <v>105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16"/>
  <sheetViews>
    <sheetView zoomScale="130" zoomScaleNormal="130" zoomScalePageLayoutView="0" workbookViewId="0" topLeftCell="A13">
      <selection activeCell="J22" sqref="J22"/>
    </sheetView>
  </sheetViews>
  <sheetFormatPr defaultColWidth="9.125" defaultRowHeight="12.75"/>
  <cols>
    <col min="1" max="1" width="13.75390625" style="92" customWidth="1"/>
    <col min="2" max="2" width="16.125" style="92" customWidth="1"/>
    <col min="3" max="3" width="21.625" style="92" customWidth="1"/>
    <col min="4" max="4" width="15.25390625" style="92" customWidth="1"/>
    <col min="5" max="5" width="11.125" style="92" customWidth="1"/>
    <col min="6" max="6" width="14.375" style="92" customWidth="1"/>
    <col min="7" max="7" width="11.75390625" style="92" customWidth="1"/>
    <col min="8" max="8" width="12.625" style="0" customWidth="1"/>
    <col min="9" max="9" width="13.00390625" style="0" customWidth="1"/>
  </cols>
  <sheetData>
    <row r="1" ht="13.5" thickBot="1"/>
    <row r="2" spans="1:7" ht="18" customHeight="1" thickBot="1">
      <c r="A2" s="262" t="s">
        <v>89</v>
      </c>
      <c r="B2" s="263" t="s">
        <v>367</v>
      </c>
      <c r="C2" s="264" t="s">
        <v>90</v>
      </c>
      <c r="D2" s="264" t="s">
        <v>91</v>
      </c>
      <c r="E2" s="264" t="s">
        <v>92</v>
      </c>
      <c r="F2" s="264" t="s">
        <v>93</v>
      </c>
      <c r="G2" s="265" t="s">
        <v>94</v>
      </c>
    </row>
    <row r="3" spans="1:7" ht="12.75">
      <c r="A3" s="261" t="s">
        <v>133</v>
      </c>
      <c r="B3" s="29" t="s">
        <v>6</v>
      </c>
      <c r="C3" s="29" t="s">
        <v>134</v>
      </c>
      <c r="D3" s="192">
        <v>38878</v>
      </c>
      <c r="E3" s="29">
        <v>35</v>
      </c>
      <c r="F3" s="29">
        <v>5</v>
      </c>
      <c r="G3" s="257">
        <v>104</v>
      </c>
    </row>
    <row r="4" spans="1:7" ht="12.75">
      <c r="A4" s="137">
        <v>617.611</v>
      </c>
      <c r="B4" s="39" t="s">
        <v>104</v>
      </c>
      <c r="C4" s="39" t="s">
        <v>174</v>
      </c>
      <c r="D4" s="56">
        <v>38881</v>
      </c>
      <c r="E4" s="39">
        <v>62</v>
      </c>
      <c r="F4" s="39">
        <v>8</v>
      </c>
      <c r="G4" s="57">
        <v>105</v>
      </c>
    </row>
    <row r="5" spans="1:7" ht="12.75">
      <c r="A5" s="137" t="s">
        <v>131</v>
      </c>
      <c r="B5" s="39" t="s">
        <v>5</v>
      </c>
      <c r="C5" s="39" t="s">
        <v>110</v>
      </c>
      <c r="D5" s="56">
        <v>38893</v>
      </c>
      <c r="E5" s="39">
        <v>86</v>
      </c>
      <c r="F5" s="39">
        <v>6</v>
      </c>
      <c r="G5" s="57">
        <v>100</v>
      </c>
    </row>
    <row r="6" spans="1:7" ht="12.75">
      <c r="A6" s="137" t="s">
        <v>142</v>
      </c>
      <c r="B6" s="39" t="s">
        <v>4</v>
      </c>
      <c r="C6" s="39" t="s">
        <v>175</v>
      </c>
      <c r="D6" s="56">
        <v>38555</v>
      </c>
      <c r="E6" s="39">
        <v>102</v>
      </c>
      <c r="F6" s="39">
        <v>4</v>
      </c>
      <c r="G6" s="57">
        <v>125</v>
      </c>
    </row>
    <row r="7" spans="1:7" ht="12.75">
      <c r="A7" s="137" t="s">
        <v>142</v>
      </c>
      <c r="B7" s="39" t="s">
        <v>125</v>
      </c>
      <c r="C7" s="39" t="s">
        <v>176</v>
      </c>
      <c r="D7" s="56">
        <v>38911</v>
      </c>
      <c r="E7" s="39">
        <v>102</v>
      </c>
      <c r="F7" s="39">
        <v>1</v>
      </c>
      <c r="G7" s="57">
        <v>106</v>
      </c>
    </row>
    <row r="8" spans="1:7" ht="12.75">
      <c r="A8" s="137" t="s">
        <v>0</v>
      </c>
      <c r="B8" s="39" t="s">
        <v>127</v>
      </c>
      <c r="C8" s="39" t="s">
        <v>113</v>
      </c>
      <c r="D8" s="56">
        <v>38914</v>
      </c>
      <c r="E8" s="39">
        <v>98</v>
      </c>
      <c r="F8" s="39">
        <v>1</v>
      </c>
      <c r="G8" s="57">
        <v>101</v>
      </c>
    </row>
    <row r="9" spans="1:7" ht="12.75">
      <c r="A9" s="137" t="s">
        <v>137</v>
      </c>
      <c r="B9" s="39" t="s">
        <v>129</v>
      </c>
      <c r="C9" s="39" t="s">
        <v>177</v>
      </c>
      <c r="D9" s="56">
        <v>38918</v>
      </c>
      <c r="E9" s="39" t="s">
        <v>0</v>
      </c>
      <c r="F9" s="39" t="s">
        <v>0</v>
      </c>
      <c r="G9" s="57" t="s">
        <v>0</v>
      </c>
    </row>
    <row r="10" spans="1:7" ht="13.5" thickBot="1">
      <c r="A10" s="258" t="s">
        <v>131</v>
      </c>
      <c r="B10" s="259" t="s">
        <v>178</v>
      </c>
      <c r="C10" s="259" t="s">
        <v>158</v>
      </c>
      <c r="D10" s="260">
        <v>38922</v>
      </c>
      <c r="E10" s="259">
        <v>105</v>
      </c>
      <c r="F10" s="259">
        <v>1</v>
      </c>
      <c r="G10" s="279">
        <v>108</v>
      </c>
    </row>
    <row r="11" ht="12.75">
      <c r="B11" s="163"/>
    </row>
    <row r="12" ht="12.75">
      <c r="B12" s="163"/>
    </row>
    <row r="13" ht="12.75">
      <c r="B13" s="163"/>
    </row>
    <row r="14" ht="12.75">
      <c r="B14" s="163"/>
    </row>
    <row r="15" ht="12.75">
      <c r="B15" s="163"/>
    </row>
    <row r="16" ht="12.75">
      <c r="B16" s="16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S87"/>
  <sheetViews>
    <sheetView zoomScale="142" zoomScaleNormal="142" zoomScalePageLayoutView="0" workbookViewId="0" topLeftCell="B1">
      <selection activeCell="D10" sqref="D10"/>
    </sheetView>
  </sheetViews>
  <sheetFormatPr defaultColWidth="9.125" defaultRowHeight="12.75"/>
  <cols>
    <col min="1" max="1" width="9.125" style="0" hidden="1" customWidth="1"/>
    <col min="2" max="2" width="15.00390625" style="91" customWidth="1"/>
    <col min="3" max="3" width="7.625" style="0" customWidth="1"/>
    <col min="4" max="8" width="9.125" style="0" customWidth="1"/>
    <col min="9" max="9" width="25.125" style="0" customWidth="1"/>
    <col min="10" max="10" width="13.00390625" style="0" customWidth="1"/>
    <col min="11" max="12" width="9.125" style="0" customWidth="1"/>
    <col min="13" max="13" width="12.625" style="0" bestFit="1" customWidth="1"/>
    <col min="14" max="17" width="9.125" style="0" customWidth="1"/>
    <col min="18" max="18" width="12.875" style="0" customWidth="1"/>
  </cols>
  <sheetData>
    <row r="2" ht="15" customHeight="1">
      <c r="D2" s="439" t="s">
        <v>359</v>
      </c>
    </row>
    <row r="3" spans="2:4" s="91" customFormat="1" ht="35.25" customHeight="1">
      <c r="B3" s="433" t="s">
        <v>354</v>
      </c>
      <c r="C3" s="434">
        <v>416</v>
      </c>
      <c r="D3" s="435">
        <v>16.3</v>
      </c>
    </row>
    <row r="4" spans="2:13" ht="21" customHeight="1">
      <c r="B4" s="433" t="s">
        <v>355</v>
      </c>
      <c r="C4" s="433">
        <v>2006</v>
      </c>
      <c r="D4" s="436">
        <v>78.4</v>
      </c>
      <c r="M4" s="91"/>
    </row>
    <row r="5" spans="2:13" ht="19.5" customHeight="1">
      <c r="B5" s="433" t="s">
        <v>356</v>
      </c>
      <c r="C5" s="434">
        <v>20</v>
      </c>
      <c r="D5" s="435">
        <v>0.7</v>
      </c>
      <c r="M5" s="91"/>
    </row>
    <row r="6" spans="2:13" ht="35.25" customHeight="1">
      <c r="B6" s="437" t="s">
        <v>357</v>
      </c>
      <c r="C6" s="434">
        <v>106</v>
      </c>
      <c r="D6" s="435">
        <v>4.14</v>
      </c>
      <c r="M6" s="91"/>
    </row>
    <row r="7" spans="2:13" ht="28.5" customHeight="1">
      <c r="B7" s="437" t="s">
        <v>358</v>
      </c>
      <c r="C7" s="434">
        <v>10</v>
      </c>
      <c r="D7" s="435">
        <v>0.39</v>
      </c>
      <c r="M7" s="91"/>
    </row>
    <row r="8" spans="16:17" ht="12.75">
      <c r="P8" s="11"/>
      <c r="Q8" s="11"/>
    </row>
    <row r="11" ht="12.75">
      <c r="B11" s="280"/>
    </row>
    <row r="12" ht="12.75">
      <c r="B12" s="281"/>
    </row>
    <row r="13" spans="2:17" ht="12.75">
      <c r="B13" s="282"/>
      <c r="P13" s="11"/>
      <c r="Q13" s="11"/>
    </row>
    <row r="32" spans="18:19" ht="12.75">
      <c r="R32" s="440"/>
      <c r="S32" s="93"/>
    </row>
    <row r="33" spans="18:19" ht="12.75">
      <c r="R33" s="202"/>
      <c r="S33" s="49"/>
    </row>
    <row r="34" spans="18:19" ht="12.75">
      <c r="R34" s="202"/>
      <c r="S34" s="49"/>
    </row>
    <row r="35" spans="18:19" ht="12.75">
      <c r="R35" s="49"/>
      <c r="S35" s="49"/>
    </row>
    <row r="36" spans="4:19" ht="12.75">
      <c r="D36" s="439" t="s">
        <v>359</v>
      </c>
      <c r="R36" s="49"/>
      <c r="S36" s="49"/>
    </row>
    <row r="37" spans="2:19" ht="12.75" customHeight="1">
      <c r="B37" s="438" t="s">
        <v>360</v>
      </c>
      <c r="C37" s="417">
        <v>2558</v>
      </c>
      <c r="D37" s="417"/>
      <c r="R37" s="443"/>
      <c r="S37" s="93"/>
    </row>
    <row r="38" spans="2:19" ht="14.25" customHeight="1">
      <c r="B38" s="438" t="s">
        <v>344</v>
      </c>
      <c r="C38" s="417">
        <v>426</v>
      </c>
      <c r="D38" s="417">
        <f>(C38*100)/$C$37</f>
        <v>16.653635652853794</v>
      </c>
      <c r="R38" s="195"/>
      <c r="S38" s="49"/>
    </row>
    <row r="39" spans="2:19" ht="13.5" customHeight="1">
      <c r="B39" s="438" t="s">
        <v>361</v>
      </c>
      <c r="C39" s="417">
        <v>2138</v>
      </c>
      <c r="D39" s="417">
        <f>(C39*100)/$C$37</f>
        <v>83.58092259577795</v>
      </c>
      <c r="R39" s="195"/>
      <c r="S39" s="49"/>
    </row>
    <row r="45" ht="12.75">
      <c r="K45" s="93"/>
    </row>
    <row r="50" ht="12.75">
      <c r="K50" s="49"/>
    </row>
    <row r="51" spans="9:10" ht="12.75">
      <c r="I51" s="440"/>
      <c r="J51" s="93"/>
    </row>
    <row r="52" spans="9:10" ht="12.75">
      <c r="I52" s="240"/>
      <c r="J52" s="49"/>
    </row>
    <row r="53" spans="9:10" ht="12.75">
      <c r="I53" s="241"/>
      <c r="J53" s="49"/>
    </row>
    <row r="54" spans="9:10" ht="12.75">
      <c r="I54" s="241"/>
      <c r="J54" s="49"/>
    </row>
    <row r="60" ht="12.75">
      <c r="D60" s="439" t="s">
        <v>359</v>
      </c>
    </row>
    <row r="61" spans="2:4" ht="12.75">
      <c r="B61" s="438" t="s">
        <v>362</v>
      </c>
      <c r="C61" s="417">
        <v>2026</v>
      </c>
      <c r="D61" s="417"/>
    </row>
    <row r="62" spans="2:4" ht="12.75">
      <c r="B62" s="438" t="s">
        <v>363</v>
      </c>
      <c r="C62" s="417">
        <v>2006</v>
      </c>
      <c r="D62" s="417">
        <f>(C62*100)/$C$61</f>
        <v>99.01283316880553</v>
      </c>
    </row>
    <row r="63" spans="2:4" ht="12.75">
      <c r="B63" s="438" t="s">
        <v>364</v>
      </c>
      <c r="C63" s="417">
        <v>20</v>
      </c>
      <c r="D63" s="417">
        <f>(C63*100)/$C$61</f>
        <v>0.9871668311944719</v>
      </c>
    </row>
    <row r="78" ht="12.75">
      <c r="B78" s="441"/>
    </row>
    <row r="79" ht="12.75">
      <c r="B79" s="442"/>
    </row>
    <row r="80" ht="12.75">
      <c r="B80" s="441"/>
    </row>
    <row r="81" ht="12.75">
      <c r="B81" s="419"/>
    </row>
    <row r="84" ht="12.75">
      <c r="D84" s="439" t="s">
        <v>359</v>
      </c>
    </row>
    <row r="85" spans="2:4" ht="12.75">
      <c r="B85" s="438" t="s">
        <v>361</v>
      </c>
      <c r="C85" s="417">
        <v>426</v>
      </c>
      <c r="D85" s="417"/>
    </row>
    <row r="86" spans="2:5" ht="30" customHeight="1">
      <c r="B86" s="438" t="s">
        <v>365</v>
      </c>
      <c r="C86" s="417">
        <v>416</v>
      </c>
      <c r="D86" s="444">
        <v>97.65</v>
      </c>
      <c r="E86" s="445"/>
    </row>
    <row r="87" spans="2:4" ht="29.25" customHeight="1">
      <c r="B87" s="438" t="s">
        <v>366</v>
      </c>
      <c r="C87" s="417">
        <v>10</v>
      </c>
      <c r="D87" s="444">
        <v>2.35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K41" sqref="K41"/>
    </sheetView>
  </sheetViews>
  <sheetFormatPr defaultColWidth="9.125" defaultRowHeight="12.75"/>
  <cols>
    <col min="1" max="1" width="14.875" style="12" customWidth="1"/>
    <col min="2" max="2" width="15.625" style="12" customWidth="1"/>
    <col min="3" max="3" width="27.00390625" style="12" customWidth="1"/>
    <col min="4" max="4" width="21.75390625" style="12" customWidth="1"/>
    <col min="5" max="5" width="16.375" style="12" customWidth="1"/>
    <col min="6" max="6" width="16.125" style="12" customWidth="1"/>
    <col min="7" max="7" width="16.625" style="12" customWidth="1"/>
    <col min="8" max="8" width="16.75390625" style="12" customWidth="1"/>
    <col min="9" max="9" width="16.00390625" style="12" customWidth="1"/>
    <col min="10" max="12" width="9.125" style="12" customWidth="1"/>
    <col min="13" max="13" width="12.125" style="12" customWidth="1"/>
    <col min="14" max="16384" width="9.125" style="12" customWidth="1"/>
  </cols>
  <sheetData>
    <row r="1" spans="1:12" ht="22.5">
      <c r="A1" s="487" t="s">
        <v>249</v>
      </c>
      <c r="B1" s="488" t="s">
        <v>246</v>
      </c>
      <c r="C1" s="489" t="s">
        <v>26</v>
      </c>
      <c r="D1" s="490" t="s">
        <v>75</v>
      </c>
      <c r="E1" s="488" t="s">
        <v>248</v>
      </c>
      <c r="F1" s="491" t="s">
        <v>243</v>
      </c>
      <c r="G1" s="488" t="s">
        <v>222</v>
      </c>
      <c r="H1" s="491" t="s">
        <v>77</v>
      </c>
      <c r="I1" s="516"/>
      <c r="J1" s="514"/>
      <c r="K1" s="514"/>
      <c r="L1" s="514"/>
    </row>
    <row r="2" spans="1:12" ht="30" customHeight="1" thickBot="1">
      <c r="A2" s="492" t="s">
        <v>184</v>
      </c>
      <c r="B2" s="493" t="s">
        <v>247</v>
      </c>
      <c r="C2" s="494" t="s">
        <v>16</v>
      </c>
      <c r="D2" s="493" t="s">
        <v>68</v>
      </c>
      <c r="E2" s="493" t="s">
        <v>67</v>
      </c>
      <c r="F2" s="493" t="s">
        <v>66</v>
      </c>
      <c r="G2" s="493" t="s">
        <v>381</v>
      </c>
      <c r="H2" s="493" t="s">
        <v>64</v>
      </c>
      <c r="I2" s="517" t="s">
        <v>63</v>
      </c>
      <c r="J2" s="514"/>
      <c r="K2" s="514"/>
      <c r="L2" s="514"/>
    </row>
    <row r="3" spans="1:12" ht="12.75" hidden="1">
      <c r="A3" s="406" t="s">
        <v>79</v>
      </c>
      <c r="B3" s="480" t="s">
        <v>114</v>
      </c>
      <c r="C3" s="481" t="s">
        <v>0</v>
      </c>
      <c r="D3" s="482">
        <v>38875</v>
      </c>
      <c r="E3" s="483" t="s">
        <v>106</v>
      </c>
      <c r="F3" s="483">
        <v>0</v>
      </c>
      <c r="G3" s="483">
        <v>1</v>
      </c>
      <c r="H3" s="483">
        <v>0</v>
      </c>
      <c r="I3" s="518" t="s">
        <v>61</v>
      </c>
      <c r="J3" s="514"/>
      <c r="K3" s="514"/>
      <c r="L3" s="514"/>
    </row>
    <row r="4" spans="1:14" ht="12.75" customHeight="1">
      <c r="A4" s="406" t="s">
        <v>79</v>
      </c>
      <c r="B4" s="507" t="s">
        <v>114</v>
      </c>
      <c r="C4" s="508" t="s">
        <v>0</v>
      </c>
      <c r="D4" s="509">
        <v>38875</v>
      </c>
      <c r="E4" s="508" t="s">
        <v>106</v>
      </c>
      <c r="F4" s="508">
        <v>0</v>
      </c>
      <c r="G4" s="508">
        <v>1</v>
      </c>
      <c r="H4" s="508">
        <v>0</v>
      </c>
      <c r="I4" s="519" t="s">
        <v>61</v>
      </c>
      <c r="J4" s="514"/>
      <c r="K4" s="514"/>
      <c r="L4" s="514"/>
      <c r="N4" s="52"/>
    </row>
    <row r="5" spans="1:12" ht="12" customHeight="1">
      <c r="A5" s="484" t="s">
        <v>80</v>
      </c>
      <c r="B5" s="495" t="s">
        <v>185</v>
      </c>
      <c r="C5" s="496" t="s">
        <v>0</v>
      </c>
      <c r="D5" s="497">
        <v>38876</v>
      </c>
      <c r="E5" s="496" t="s">
        <v>106</v>
      </c>
      <c r="F5" s="496">
        <v>0</v>
      </c>
      <c r="G5" s="496">
        <v>1</v>
      </c>
      <c r="H5" s="496">
        <v>0</v>
      </c>
      <c r="I5" s="500" t="s">
        <v>61</v>
      </c>
      <c r="J5" s="514"/>
      <c r="K5" s="514"/>
      <c r="L5" s="514"/>
    </row>
    <row r="6" spans="1:12" ht="12.75">
      <c r="A6" s="484" t="s">
        <v>186</v>
      </c>
      <c r="B6" s="495">
        <v>39</v>
      </c>
      <c r="C6" s="496" t="s">
        <v>0</v>
      </c>
      <c r="D6" s="497">
        <v>38887</v>
      </c>
      <c r="E6" s="496" t="s">
        <v>61</v>
      </c>
      <c r="F6" s="496">
        <v>0</v>
      </c>
      <c r="G6" s="496">
        <v>1</v>
      </c>
      <c r="H6" s="496">
        <v>0</v>
      </c>
      <c r="I6" s="500" t="s">
        <v>61</v>
      </c>
      <c r="J6" s="514"/>
      <c r="K6" s="514"/>
      <c r="L6" s="515"/>
    </row>
    <row r="7" spans="1:12" ht="12.75">
      <c r="A7" s="484" t="s">
        <v>81</v>
      </c>
      <c r="B7" s="498" t="s">
        <v>187</v>
      </c>
      <c r="C7" s="496" t="s">
        <v>143</v>
      </c>
      <c r="D7" s="497">
        <v>38894</v>
      </c>
      <c r="E7" s="496" t="s">
        <v>106</v>
      </c>
      <c r="F7" s="496">
        <v>1</v>
      </c>
      <c r="G7" s="496">
        <v>1</v>
      </c>
      <c r="H7" s="496">
        <v>0</v>
      </c>
      <c r="I7" s="499" t="s">
        <v>62</v>
      </c>
      <c r="J7" s="514"/>
      <c r="K7" s="514"/>
      <c r="L7" s="514"/>
    </row>
    <row r="8" spans="1:12" ht="12.75">
      <c r="A8" s="485" t="s">
        <v>82</v>
      </c>
      <c r="B8" s="495" t="s">
        <v>159</v>
      </c>
      <c r="C8" s="496" t="s">
        <v>0</v>
      </c>
      <c r="D8" s="497">
        <v>38895</v>
      </c>
      <c r="E8" s="496" t="s">
        <v>61</v>
      </c>
      <c r="F8" s="496">
        <v>0</v>
      </c>
      <c r="G8" s="496">
        <v>1</v>
      </c>
      <c r="H8" s="496">
        <v>0</v>
      </c>
      <c r="I8" s="500" t="s">
        <v>61</v>
      </c>
      <c r="J8" s="514"/>
      <c r="K8" s="514"/>
      <c r="L8" s="514"/>
    </row>
    <row r="9" spans="1:12" ht="12.75">
      <c r="A9" s="485" t="s">
        <v>116</v>
      </c>
      <c r="B9" s="498" t="s">
        <v>159</v>
      </c>
      <c r="C9" s="496" t="s">
        <v>0</v>
      </c>
      <c r="D9" s="497">
        <v>38895</v>
      </c>
      <c r="E9" s="496" t="s">
        <v>61</v>
      </c>
      <c r="F9" s="496">
        <v>0</v>
      </c>
      <c r="G9" s="496">
        <v>1</v>
      </c>
      <c r="H9" s="496">
        <v>0</v>
      </c>
      <c r="I9" s="499" t="s">
        <v>61</v>
      </c>
      <c r="J9" s="514"/>
      <c r="K9" s="514"/>
      <c r="L9" s="514"/>
    </row>
    <row r="10" spans="1:12" ht="12.75">
      <c r="A10" s="485" t="s">
        <v>83</v>
      </c>
      <c r="B10" s="498" t="s">
        <v>189</v>
      </c>
      <c r="C10" s="496" t="s">
        <v>0</v>
      </c>
      <c r="D10" s="497">
        <v>38896</v>
      </c>
      <c r="E10" s="496" t="s">
        <v>61</v>
      </c>
      <c r="F10" s="496">
        <v>1</v>
      </c>
      <c r="G10" s="496">
        <v>1</v>
      </c>
      <c r="H10" s="496">
        <v>0</v>
      </c>
      <c r="I10" s="499" t="s">
        <v>61</v>
      </c>
      <c r="J10" s="514"/>
      <c r="K10" s="514"/>
      <c r="L10" s="514"/>
    </row>
    <row r="11" spans="1:12" ht="12.75">
      <c r="A11" s="485" t="s">
        <v>84</v>
      </c>
      <c r="B11" s="495" t="s">
        <v>160</v>
      </c>
      <c r="C11" s="496" t="s">
        <v>0</v>
      </c>
      <c r="D11" s="497">
        <v>38902</v>
      </c>
      <c r="E11" s="496" t="s">
        <v>61</v>
      </c>
      <c r="F11" s="496">
        <v>0</v>
      </c>
      <c r="G11" s="496">
        <v>1</v>
      </c>
      <c r="H11" s="496">
        <v>0</v>
      </c>
      <c r="I11" s="500" t="s">
        <v>61</v>
      </c>
      <c r="J11" s="514"/>
      <c r="K11" s="514"/>
      <c r="L11" s="514"/>
    </row>
    <row r="12" spans="1:12" ht="12.75">
      <c r="A12" s="485" t="s">
        <v>190</v>
      </c>
      <c r="B12" s="498" t="s">
        <v>191</v>
      </c>
      <c r="C12" s="496" t="s">
        <v>0</v>
      </c>
      <c r="D12" s="497">
        <v>38903</v>
      </c>
      <c r="E12" s="496" t="s">
        <v>61</v>
      </c>
      <c r="F12" s="496">
        <v>0</v>
      </c>
      <c r="G12" s="496">
        <v>1</v>
      </c>
      <c r="H12" s="496">
        <v>0</v>
      </c>
      <c r="I12" s="499" t="s">
        <v>61</v>
      </c>
      <c r="J12" s="51"/>
      <c r="K12" s="51"/>
      <c r="L12" s="51"/>
    </row>
    <row r="13" spans="1:12" ht="12.75">
      <c r="A13" s="485" t="s">
        <v>85</v>
      </c>
      <c r="B13" s="498" t="s">
        <v>192</v>
      </c>
      <c r="C13" s="496" t="s">
        <v>0</v>
      </c>
      <c r="D13" s="497">
        <v>38907</v>
      </c>
      <c r="E13" s="496" t="s">
        <v>61</v>
      </c>
      <c r="F13" s="496">
        <v>0</v>
      </c>
      <c r="G13" s="496">
        <v>1</v>
      </c>
      <c r="H13" s="496">
        <v>0</v>
      </c>
      <c r="I13" s="499" t="s">
        <v>61</v>
      </c>
      <c r="J13" s="51"/>
      <c r="K13" s="51"/>
      <c r="L13" s="51"/>
    </row>
    <row r="14" spans="1:12" ht="12.75">
      <c r="A14" s="485" t="s">
        <v>86</v>
      </c>
      <c r="B14" s="498" t="s">
        <v>0</v>
      </c>
      <c r="C14" s="496" t="s">
        <v>135</v>
      </c>
      <c r="D14" s="497">
        <v>38909</v>
      </c>
      <c r="E14" s="496" t="s">
        <v>61</v>
      </c>
      <c r="F14" s="496">
        <v>0</v>
      </c>
      <c r="G14" s="496">
        <v>1</v>
      </c>
      <c r="H14" s="496">
        <v>0</v>
      </c>
      <c r="I14" s="499" t="s">
        <v>61</v>
      </c>
      <c r="J14" s="51"/>
      <c r="K14" s="51"/>
      <c r="L14" s="51"/>
    </row>
    <row r="15" spans="1:14" ht="12.75">
      <c r="A15" s="484" t="s">
        <v>87</v>
      </c>
      <c r="B15" s="495" t="s">
        <v>193</v>
      </c>
      <c r="C15" s="496" t="s">
        <v>0</v>
      </c>
      <c r="D15" s="497">
        <v>38910</v>
      </c>
      <c r="E15" s="496" t="s">
        <v>61</v>
      </c>
      <c r="F15" s="496">
        <v>0</v>
      </c>
      <c r="G15" s="496">
        <v>1</v>
      </c>
      <c r="H15" s="496">
        <v>0</v>
      </c>
      <c r="I15" s="500" t="s">
        <v>61</v>
      </c>
      <c r="J15" s="15"/>
      <c r="N15" s="51"/>
    </row>
    <row r="16" spans="1:14" ht="12.75">
      <c r="A16" s="484" t="s">
        <v>194</v>
      </c>
      <c r="B16" s="501" t="s">
        <v>195</v>
      </c>
      <c r="C16" s="501" t="s">
        <v>0</v>
      </c>
      <c r="D16" s="502">
        <v>38910</v>
      </c>
      <c r="E16" s="501" t="s">
        <v>61</v>
      </c>
      <c r="F16" s="501">
        <v>0</v>
      </c>
      <c r="G16" s="501">
        <v>1</v>
      </c>
      <c r="H16" s="501">
        <v>0</v>
      </c>
      <c r="I16" s="503" t="s">
        <v>61</v>
      </c>
      <c r="J16" s="15"/>
      <c r="N16" s="51"/>
    </row>
    <row r="17" spans="1:14" ht="12.75">
      <c r="A17" s="484" t="s">
        <v>194</v>
      </c>
      <c r="B17" s="501" t="s">
        <v>160</v>
      </c>
      <c r="C17" s="501" t="s">
        <v>133</v>
      </c>
      <c r="D17" s="502">
        <v>38916</v>
      </c>
      <c r="E17" s="501" t="s">
        <v>61</v>
      </c>
      <c r="F17" s="501">
        <v>1</v>
      </c>
      <c r="G17" s="501">
        <v>1</v>
      </c>
      <c r="H17" s="501">
        <v>1</v>
      </c>
      <c r="I17" s="503" t="s">
        <v>62</v>
      </c>
      <c r="J17" s="15"/>
      <c r="N17" s="51"/>
    </row>
    <row r="18" spans="1:14" ht="12.75">
      <c r="A18" s="484" t="s">
        <v>196</v>
      </c>
      <c r="B18" s="501" t="s">
        <v>197</v>
      </c>
      <c r="C18" s="501" t="s">
        <v>0</v>
      </c>
      <c r="D18" s="502">
        <v>38916</v>
      </c>
      <c r="E18" s="501" t="s">
        <v>61</v>
      </c>
      <c r="F18" s="501">
        <v>0</v>
      </c>
      <c r="G18" s="501">
        <v>1</v>
      </c>
      <c r="H18" s="501">
        <v>0</v>
      </c>
      <c r="I18" s="503" t="s">
        <v>62</v>
      </c>
      <c r="J18" s="15"/>
      <c r="N18" s="15"/>
    </row>
    <row r="19" spans="1:14" ht="12.75">
      <c r="A19" s="484" t="s">
        <v>196</v>
      </c>
      <c r="B19" s="501" t="s">
        <v>0</v>
      </c>
      <c r="C19" s="501" t="s">
        <v>131</v>
      </c>
      <c r="D19" s="502">
        <v>38920</v>
      </c>
      <c r="E19" s="501" t="s">
        <v>61</v>
      </c>
      <c r="F19" s="501">
        <v>0</v>
      </c>
      <c r="G19" s="501">
        <v>1</v>
      </c>
      <c r="H19" s="501">
        <v>0</v>
      </c>
      <c r="I19" s="503" t="s">
        <v>62</v>
      </c>
      <c r="J19" s="15"/>
      <c r="N19" s="15"/>
    </row>
    <row r="20" spans="1:14" ht="12.75">
      <c r="A20" s="484" t="s">
        <v>198</v>
      </c>
      <c r="B20" s="501" t="s">
        <v>199</v>
      </c>
      <c r="C20" s="501" t="s">
        <v>135</v>
      </c>
      <c r="D20" s="502" t="s">
        <v>0</v>
      </c>
      <c r="E20" s="501" t="s">
        <v>61</v>
      </c>
      <c r="F20" s="501">
        <v>1</v>
      </c>
      <c r="G20" s="501">
        <v>1</v>
      </c>
      <c r="H20" s="501">
        <v>0</v>
      </c>
      <c r="I20" s="503" t="s">
        <v>62</v>
      </c>
      <c r="J20" s="15"/>
      <c r="N20" s="15"/>
    </row>
    <row r="21" spans="1:14" ht="12.75">
      <c r="A21" s="484" t="s">
        <v>200</v>
      </c>
      <c r="B21" s="501" t="s">
        <v>160</v>
      </c>
      <c r="C21" s="501" t="s">
        <v>135</v>
      </c>
      <c r="D21" s="502">
        <v>38894</v>
      </c>
      <c r="E21" s="501" t="s">
        <v>61</v>
      </c>
      <c r="F21" s="501">
        <v>0</v>
      </c>
      <c r="G21" s="501">
        <v>1</v>
      </c>
      <c r="H21" s="501">
        <v>0</v>
      </c>
      <c r="I21" s="503" t="s">
        <v>62</v>
      </c>
      <c r="J21" s="15"/>
      <c r="N21" s="15"/>
    </row>
    <row r="22" spans="1:14" ht="12.75">
      <c r="A22" s="484" t="s">
        <v>201</v>
      </c>
      <c r="B22" s="501" t="s">
        <v>155</v>
      </c>
      <c r="C22" s="501" t="s">
        <v>0</v>
      </c>
      <c r="D22" s="502">
        <v>38924</v>
      </c>
      <c r="E22" s="501" t="s">
        <v>61</v>
      </c>
      <c r="F22" s="501">
        <v>2</v>
      </c>
      <c r="G22" s="501">
        <v>1</v>
      </c>
      <c r="H22" s="501">
        <v>0</v>
      </c>
      <c r="I22" s="503" t="s">
        <v>61</v>
      </c>
      <c r="J22" s="15"/>
      <c r="N22" s="15"/>
    </row>
    <row r="23" spans="1:14" ht="12.75">
      <c r="A23" s="484" t="s">
        <v>202</v>
      </c>
      <c r="B23" s="501" t="s">
        <v>203</v>
      </c>
      <c r="C23" s="501" t="s">
        <v>0</v>
      </c>
      <c r="D23" s="502">
        <v>38928</v>
      </c>
      <c r="E23" s="501" t="s">
        <v>61</v>
      </c>
      <c r="F23" s="501">
        <v>1</v>
      </c>
      <c r="G23" s="501">
        <v>1</v>
      </c>
      <c r="H23" s="501">
        <v>1</v>
      </c>
      <c r="I23" s="503" t="s">
        <v>61</v>
      </c>
      <c r="J23" s="15"/>
      <c r="N23" s="15"/>
    </row>
    <row r="24" spans="1:14" ht="13.5" thickBot="1">
      <c r="A24" s="486" t="s">
        <v>204</v>
      </c>
      <c r="B24" s="504" t="s">
        <v>205</v>
      </c>
      <c r="C24" s="504" t="s">
        <v>140</v>
      </c>
      <c r="D24" s="505">
        <v>38931</v>
      </c>
      <c r="E24" s="504" t="s">
        <v>61</v>
      </c>
      <c r="F24" s="504">
        <v>1</v>
      </c>
      <c r="G24" s="504">
        <v>1</v>
      </c>
      <c r="H24" s="504">
        <v>0</v>
      </c>
      <c r="I24" s="506" t="s">
        <v>62</v>
      </c>
      <c r="N24" s="15"/>
    </row>
    <row r="25" spans="13:14" ht="12.75">
      <c r="M25" s="15"/>
      <c r="N25" s="15"/>
    </row>
    <row r="26" spans="13:14" ht="12.75">
      <c r="M26" s="15"/>
      <c r="N26" s="15"/>
    </row>
    <row r="27" spans="10:14" ht="7.5" customHeight="1">
      <c r="J27" s="15"/>
      <c r="K27" s="15"/>
      <c r="L27" s="15"/>
      <c r="M27" s="15"/>
      <c r="N27" s="15"/>
    </row>
    <row r="28" spans="1:14" ht="13.5" thickBot="1">
      <c r="A28" s="16"/>
      <c r="B28" s="17"/>
      <c r="C28" s="18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9" ht="24.75" customHeight="1">
      <c r="A29" s="524" t="s">
        <v>249</v>
      </c>
      <c r="B29" s="525" t="s">
        <v>246</v>
      </c>
      <c r="C29" s="526" t="s">
        <v>26</v>
      </c>
      <c r="D29" s="527" t="s">
        <v>75</v>
      </c>
      <c r="E29" s="525" t="s">
        <v>248</v>
      </c>
      <c r="F29" s="526" t="s">
        <v>78</v>
      </c>
      <c r="G29" s="525" t="s">
        <v>222</v>
      </c>
      <c r="H29" s="526" t="s">
        <v>77</v>
      </c>
      <c r="I29" s="528"/>
    </row>
    <row r="30" spans="1:9" ht="29.25" customHeight="1" thickBot="1">
      <c r="A30" s="529" t="s">
        <v>184</v>
      </c>
      <c r="B30" s="493" t="s">
        <v>247</v>
      </c>
      <c r="C30" s="530" t="s">
        <v>16</v>
      </c>
      <c r="D30" s="493" t="s">
        <v>68</v>
      </c>
      <c r="E30" s="493" t="s">
        <v>67</v>
      </c>
      <c r="F30" s="493" t="s">
        <v>66</v>
      </c>
      <c r="G30" s="493" t="s">
        <v>65</v>
      </c>
      <c r="H30" s="493" t="s">
        <v>64</v>
      </c>
      <c r="I30" s="517" t="s">
        <v>63</v>
      </c>
    </row>
    <row r="31" spans="1:9" ht="12.75">
      <c r="A31" s="512" t="s">
        <v>115</v>
      </c>
      <c r="B31" s="531" t="s">
        <v>117</v>
      </c>
      <c r="C31" s="532" t="s">
        <v>0</v>
      </c>
      <c r="D31" s="533">
        <v>38884</v>
      </c>
      <c r="E31" s="532" t="s">
        <v>61</v>
      </c>
      <c r="F31" s="532">
        <v>0</v>
      </c>
      <c r="G31" s="532">
        <v>1</v>
      </c>
      <c r="H31" s="532">
        <v>0</v>
      </c>
      <c r="I31" s="534" t="s">
        <v>61</v>
      </c>
    </row>
    <row r="32" spans="1:9" ht="12.75">
      <c r="A32" s="484" t="s">
        <v>188</v>
      </c>
      <c r="B32" s="498" t="s">
        <v>0</v>
      </c>
      <c r="C32" s="496" t="s">
        <v>0</v>
      </c>
      <c r="D32" s="497">
        <v>38894</v>
      </c>
      <c r="E32" s="496" t="s">
        <v>61</v>
      </c>
      <c r="F32" s="496">
        <v>1</v>
      </c>
      <c r="G32" s="496">
        <v>1</v>
      </c>
      <c r="H32" s="496">
        <v>0</v>
      </c>
      <c r="I32" s="499" t="s">
        <v>61</v>
      </c>
    </row>
    <row r="33" spans="1:9" ht="12.75">
      <c r="A33" s="484" t="s">
        <v>270</v>
      </c>
      <c r="B33" s="501" t="s">
        <v>182</v>
      </c>
      <c r="C33" s="501" t="s">
        <v>0</v>
      </c>
      <c r="D33" s="502">
        <v>38891</v>
      </c>
      <c r="E33" s="535" t="s">
        <v>61</v>
      </c>
      <c r="F33" s="501">
        <v>1</v>
      </c>
      <c r="G33" s="501">
        <v>1</v>
      </c>
      <c r="H33" s="501">
        <v>0</v>
      </c>
      <c r="I33" s="503" t="s">
        <v>61</v>
      </c>
    </row>
    <row r="34" spans="1:9" ht="12.75">
      <c r="A34" s="484" t="s">
        <v>271</v>
      </c>
      <c r="B34" s="501" t="s">
        <v>272</v>
      </c>
      <c r="C34" s="501" t="s">
        <v>0</v>
      </c>
      <c r="D34" s="502">
        <v>38896</v>
      </c>
      <c r="E34" s="535" t="s">
        <v>273</v>
      </c>
      <c r="F34" s="501">
        <v>2</v>
      </c>
      <c r="G34" s="501">
        <v>1</v>
      </c>
      <c r="H34" s="501">
        <v>1</v>
      </c>
      <c r="I34" s="503" t="s">
        <v>61</v>
      </c>
    </row>
    <row r="35" spans="1:9" ht="12.75">
      <c r="A35" s="484" t="s">
        <v>274</v>
      </c>
      <c r="B35" s="501" t="s">
        <v>263</v>
      </c>
      <c r="C35" s="501" t="s">
        <v>0</v>
      </c>
      <c r="D35" s="502">
        <v>38896</v>
      </c>
      <c r="E35" s="535" t="s">
        <v>273</v>
      </c>
      <c r="F35" s="501">
        <v>0</v>
      </c>
      <c r="G35" s="501">
        <v>1</v>
      </c>
      <c r="H35" s="501">
        <v>0</v>
      </c>
      <c r="I35" s="503" t="s">
        <v>61</v>
      </c>
    </row>
    <row r="36" spans="1:9" ht="12.75">
      <c r="A36" s="484" t="s">
        <v>275</v>
      </c>
      <c r="B36" s="501" t="s">
        <v>263</v>
      </c>
      <c r="C36" s="501" t="s">
        <v>0</v>
      </c>
      <c r="D36" s="502">
        <v>38896</v>
      </c>
      <c r="E36" s="535" t="s">
        <v>61</v>
      </c>
      <c r="F36" s="501">
        <v>0</v>
      </c>
      <c r="G36" s="501">
        <v>1</v>
      </c>
      <c r="H36" s="501">
        <v>0</v>
      </c>
      <c r="I36" s="503" t="s">
        <v>61</v>
      </c>
    </row>
    <row r="37" spans="1:9" ht="12.75">
      <c r="A37" s="484" t="s">
        <v>276</v>
      </c>
      <c r="B37" s="501" t="s">
        <v>277</v>
      </c>
      <c r="C37" s="501" t="s">
        <v>278</v>
      </c>
      <c r="D37" s="502">
        <v>38883</v>
      </c>
      <c r="E37" s="535" t="s">
        <v>62</v>
      </c>
      <c r="F37" s="501">
        <v>1</v>
      </c>
      <c r="G37" s="501">
        <v>1</v>
      </c>
      <c r="H37" s="501">
        <v>0</v>
      </c>
      <c r="I37" s="503" t="s">
        <v>62</v>
      </c>
    </row>
    <row r="38" spans="1:9" ht="12.75">
      <c r="A38" s="484" t="s">
        <v>279</v>
      </c>
      <c r="B38" s="501" t="s">
        <v>187</v>
      </c>
      <c r="C38" s="501" t="s">
        <v>278</v>
      </c>
      <c r="D38" s="502">
        <v>38883</v>
      </c>
      <c r="E38" s="535" t="s">
        <v>61</v>
      </c>
      <c r="F38" s="501">
        <v>1</v>
      </c>
      <c r="G38" s="501">
        <v>1</v>
      </c>
      <c r="H38" s="501">
        <v>0</v>
      </c>
      <c r="I38" s="503" t="s">
        <v>62</v>
      </c>
    </row>
    <row r="39" spans="1:9" ht="12.75">
      <c r="A39" s="484" t="s">
        <v>280</v>
      </c>
      <c r="B39" s="501" t="s">
        <v>187</v>
      </c>
      <c r="C39" s="501" t="s">
        <v>278</v>
      </c>
      <c r="D39" s="502">
        <v>38883</v>
      </c>
      <c r="E39" s="535" t="s">
        <v>61</v>
      </c>
      <c r="F39" s="501">
        <v>1</v>
      </c>
      <c r="G39" s="501">
        <v>1</v>
      </c>
      <c r="H39" s="501">
        <v>0</v>
      </c>
      <c r="I39" s="503" t="s">
        <v>62</v>
      </c>
    </row>
    <row r="40" spans="1:9" ht="12.75">
      <c r="A40" s="484" t="s">
        <v>281</v>
      </c>
      <c r="B40" s="501" t="s">
        <v>282</v>
      </c>
      <c r="C40" s="501" t="s">
        <v>278</v>
      </c>
      <c r="D40" s="502">
        <v>38883</v>
      </c>
      <c r="E40" s="535" t="s">
        <v>61</v>
      </c>
      <c r="F40" s="501">
        <v>0</v>
      </c>
      <c r="G40" s="501">
        <v>1</v>
      </c>
      <c r="H40" s="501">
        <v>0</v>
      </c>
      <c r="I40" s="503" t="s">
        <v>62</v>
      </c>
    </row>
    <row r="41" spans="1:9" ht="12.75">
      <c r="A41" s="484" t="s">
        <v>283</v>
      </c>
      <c r="B41" s="501" t="s">
        <v>0</v>
      </c>
      <c r="C41" s="501" t="s">
        <v>284</v>
      </c>
      <c r="D41" s="502">
        <v>38888</v>
      </c>
      <c r="E41" s="535" t="s">
        <v>62</v>
      </c>
      <c r="F41" s="501">
        <v>2</v>
      </c>
      <c r="G41" s="501">
        <v>1</v>
      </c>
      <c r="H41" s="501">
        <v>0</v>
      </c>
      <c r="I41" s="503" t="s">
        <v>62</v>
      </c>
    </row>
    <row r="42" spans="1:9" ht="12.75">
      <c r="A42" s="484" t="s">
        <v>285</v>
      </c>
      <c r="B42" s="501" t="s">
        <v>195</v>
      </c>
      <c r="C42" s="501" t="s">
        <v>0</v>
      </c>
      <c r="D42" s="502">
        <v>38888</v>
      </c>
      <c r="E42" s="535" t="s">
        <v>273</v>
      </c>
      <c r="F42" s="501">
        <v>1</v>
      </c>
      <c r="G42" s="501">
        <v>1</v>
      </c>
      <c r="H42" s="501">
        <v>0</v>
      </c>
      <c r="I42" s="503" t="s">
        <v>61</v>
      </c>
    </row>
    <row r="43" spans="1:9" ht="12.75">
      <c r="A43" s="484" t="s">
        <v>286</v>
      </c>
      <c r="B43" s="501" t="s">
        <v>160</v>
      </c>
      <c r="C43" s="501" t="s">
        <v>287</v>
      </c>
      <c r="D43" s="502">
        <v>38888</v>
      </c>
      <c r="E43" s="501" t="s">
        <v>62</v>
      </c>
      <c r="F43" s="501">
        <v>1</v>
      </c>
      <c r="G43" s="501">
        <v>1</v>
      </c>
      <c r="H43" s="501">
        <v>0</v>
      </c>
      <c r="I43" s="503" t="s">
        <v>62</v>
      </c>
    </row>
    <row r="44" spans="1:9" ht="12.75">
      <c r="A44" s="484" t="s">
        <v>288</v>
      </c>
      <c r="B44" s="501" t="s">
        <v>289</v>
      </c>
      <c r="C44" s="501" t="s">
        <v>0</v>
      </c>
      <c r="D44" s="502">
        <v>38889</v>
      </c>
      <c r="E44" s="535" t="s">
        <v>61</v>
      </c>
      <c r="F44" s="501">
        <v>1</v>
      </c>
      <c r="G44" s="501">
        <v>1</v>
      </c>
      <c r="H44" s="501">
        <v>0</v>
      </c>
      <c r="I44" s="503" t="s">
        <v>61</v>
      </c>
    </row>
    <row r="45" spans="1:9" ht="12.75">
      <c r="A45" s="484" t="s">
        <v>290</v>
      </c>
      <c r="B45" s="501" t="s">
        <v>291</v>
      </c>
      <c r="C45" s="501" t="s">
        <v>0</v>
      </c>
      <c r="D45" s="502">
        <v>38889</v>
      </c>
      <c r="E45" s="535" t="s">
        <v>61</v>
      </c>
      <c r="F45" s="501">
        <v>1</v>
      </c>
      <c r="G45" s="501">
        <v>1</v>
      </c>
      <c r="H45" s="501">
        <v>0</v>
      </c>
      <c r="I45" s="503" t="s">
        <v>61</v>
      </c>
    </row>
    <row r="46" spans="1:9" ht="12.75">
      <c r="A46" s="484" t="s">
        <v>292</v>
      </c>
      <c r="B46" s="501" t="s">
        <v>293</v>
      </c>
      <c r="C46" s="501" t="s">
        <v>0</v>
      </c>
      <c r="D46" s="502">
        <v>38892</v>
      </c>
      <c r="E46" s="536" t="s">
        <v>61</v>
      </c>
      <c r="F46" s="501">
        <v>1</v>
      </c>
      <c r="G46" s="501">
        <v>1</v>
      </c>
      <c r="H46" s="501">
        <v>0</v>
      </c>
      <c r="I46" s="503" t="s">
        <v>61</v>
      </c>
    </row>
    <row r="47" spans="1:9" ht="12.75">
      <c r="A47" s="484" t="s">
        <v>294</v>
      </c>
      <c r="B47" s="501" t="s">
        <v>160</v>
      </c>
      <c r="C47" s="501" t="s">
        <v>287</v>
      </c>
      <c r="D47" s="502">
        <v>38892</v>
      </c>
      <c r="E47" s="535" t="s">
        <v>61</v>
      </c>
      <c r="F47" s="501">
        <v>1</v>
      </c>
      <c r="G47" s="501">
        <v>1</v>
      </c>
      <c r="H47" s="501">
        <v>0</v>
      </c>
      <c r="I47" s="503" t="s">
        <v>62</v>
      </c>
    </row>
    <row r="48" spans="1:9" ht="12.75">
      <c r="A48" s="484" t="s">
        <v>295</v>
      </c>
      <c r="B48" s="501" t="s">
        <v>0</v>
      </c>
      <c r="C48" s="501" t="s">
        <v>287</v>
      </c>
      <c r="D48" s="502">
        <v>38892</v>
      </c>
      <c r="E48" s="535" t="s">
        <v>61</v>
      </c>
      <c r="F48" s="501">
        <v>1</v>
      </c>
      <c r="G48" s="501">
        <v>1</v>
      </c>
      <c r="H48" s="501">
        <v>0</v>
      </c>
      <c r="I48" s="503" t="s">
        <v>62</v>
      </c>
    </row>
    <row r="49" spans="1:9" ht="12.75">
      <c r="A49" s="484" t="s">
        <v>296</v>
      </c>
      <c r="B49" s="501" t="s">
        <v>282</v>
      </c>
      <c r="C49" s="501" t="s">
        <v>0</v>
      </c>
      <c r="D49" s="502">
        <v>38905</v>
      </c>
      <c r="E49" s="535" t="s">
        <v>61</v>
      </c>
      <c r="F49" s="501">
        <v>2</v>
      </c>
      <c r="G49" s="501">
        <v>1</v>
      </c>
      <c r="H49" s="501">
        <v>0</v>
      </c>
      <c r="I49" s="503" t="s">
        <v>61</v>
      </c>
    </row>
    <row r="50" spans="1:9" ht="12.75">
      <c r="A50" s="484" t="s">
        <v>297</v>
      </c>
      <c r="B50" s="501" t="s">
        <v>293</v>
      </c>
      <c r="C50" s="501" t="s">
        <v>0</v>
      </c>
      <c r="D50" s="502">
        <v>38906</v>
      </c>
      <c r="E50" s="535" t="s">
        <v>61</v>
      </c>
      <c r="F50" s="501">
        <v>1</v>
      </c>
      <c r="G50" s="501">
        <v>1</v>
      </c>
      <c r="H50" s="501">
        <v>0</v>
      </c>
      <c r="I50" s="503" t="s">
        <v>61</v>
      </c>
    </row>
    <row r="51" spans="1:9" ht="12.75">
      <c r="A51" s="484" t="s">
        <v>298</v>
      </c>
      <c r="B51" s="501" t="s">
        <v>299</v>
      </c>
      <c r="C51" s="501" t="s">
        <v>0</v>
      </c>
      <c r="D51" s="502">
        <v>38914</v>
      </c>
      <c r="E51" s="501" t="s">
        <v>61</v>
      </c>
      <c r="F51" s="501">
        <v>1</v>
      </c>
      <c r="G51" s="501">
        <v>1</v>
      </c>
      <c r="H51" s="501">
        <v>0</v>
      </c>
      <c r="I51" s="503" t="s">
        <v>61</v>
      </c>
    </row>
    <row r="52" spans="1:9" ht="12.75">
      <c r="A52" s="484" t="s">
        <v>300</v>
      </c>
      <c r="B52" s="501" t="s">
        <v>0</v>
      </c>
      <c r="C52" s="501" t="s">
        <v>0</v>
      </c>
      <c r="D52" s="502">
        <v>38889</v>
      </c>
      <c r="E52" s="535" t="s">
        <v>61</v>
      </c>
      <c r="F52" s="501">
        <v>0</v>
      </c>
      <c r="G52" s="501">
        <v>1</v>
      </c>
      <c r="H52" s="501">
        <v>0</v>
      </c>
      <c r="I52" s="503" t="s">
        <v>61</v>
      </c>
    </row>
    <row r="53" spans="1:9" ht="12.75">
      <c r="A53" s="484" t="s">
        <v>301</v>
      </c>
      <c r="B53" s="501" t="s">
        <v>0</v>
      </c>
      <c r="C53" s="501" t="s">
        <v>0</v>
      </c>
      <c r="D53" s="502">
        <v>38891</v>
      </c>
      <c r="E53" s="535" t="s">
        <v>61</v>
      </c>
      <c r="F53" s="501">
        <v>1</v>
      </c>
      <c r="G53" s="501">
        <v>1</v>
      </c>
      <c r="H53" s="501">
        <v>0</v>
      </c>
      <c r="I53" s="503" t="s">
        <v>61</v>
      </c>
    </row>
    <row r="54" spans="1:9" ht="12.75">
      <c r="A54" s="484" t="s">
        <v>302</v>
      </c>
      <c r="B54" s="501" t="s">
        <v>0</v>
      </c>
      <c r="C54" s="501" t="s">
        <v>0</v>
      </c>
      <c r="D54" s="502">
        <v>38891</v>
      </c>
      <c r="E54" s="535" t="s">
        <v>61</v>
      </c>
      <c r="F54" s="501">
        <v>0</v>
      </c>
      <c r="G54" s="501">
        <v>1</v>
      </c>
      <c r="H54" s="501">
        <v>0</v>
      </c>
      <c r="I54" s="503" t="s">
        <v>61</v>
      </c>
    </row>
    <row r="55" spans="1:9" ht="12.75">
      <c r="A55" s="484" t="s">
        <v>303</v>
      </c>
      <c r="B55" s="501" t="s">
        <v>0</v>
      </c>
      <c r="C55" s="501" t="s">
        <v>0</v>
      </c>
      <c r="D55" s="502">
        <v>38892</v>
      </c>
      <c r="E55" s="535" t="s">
        <v>61</v>
      </c>
      <c r="F55" s="501">
        <v>0</v>
      </c>
      <c r="G55" s="501">
        <v>1</v>
      </c>
      <c r="H55" s="501">
        <v>0</v>
      </c>
      <c r="I55" s="503" t="s">
        <v>61</v>
      </c>
    </row>
    <row r="56" spans="1:9" ht="12.75">
      <c r="A56" s="484" t="s">
        <v>304</v>
      </c>
      <c r="B56" s="501" t="s">
        <v>0</v>
      </c>
      <c r="C56" s="501" t="s">
        <v>0</v>
      </c>
      <c r="D56" s="502">
        <v>38900</v>
      </c>
      <c r="E56" s="535" t="s">
        <v>61</v>
      </c>
      <c r="F56" s="501">
        <v>1</v>
      </c>
      <c r="G56" s="501">
        <v>1</v>
      </c>
      <c r="H56" s="501">
        <v>0</v>
      </c>
      <c r="I56" s="503" t="s">
        <v>61</v>
      </c>
    </row>
    <row r="57" spans="1:9" ht="12.75">
      <c r="A57" s="484" t="s">
        <v>305</v>
      </c>
      <c r="B57" s="501" t="s">
        <v>0</v>
      </c>
      <c r="C57" s="501" t="s">
        <v>0</v>
      </c>
      <c r="D57" s="502">
        <v>38912</v>
      </c>
      <c r="E57" s="535" t="s">
        <v>61</v>
      </c>
      <c r="F57" s="501">
        <v>1</v>
      </c>
      <c r="G57" s="501">
        <v>1</v>
      </c>
      <c r="H57" s="501">
        <v>0</v>
      </c>
      <c r="I57" s="503" t="s">
        <v>61</v>
      </c>
    </row>
    <row r="58" spans="1:9" ht="13.5" thickBot="1">
      <c r="A58" s="486" t="s">
        <v>306</v>
      </c>
      <c r="B58" s="504" t="s">
        <v>0</v>
      </c>
      <c r="C58" s="504" t="s">
        <v>0</v>
      </c>
      <c r="D58" s="505">
        <v>38923</v>
      </c>
      <c r="E58" s="537" t="s">
        <v>61</v>
      </c>
      <c r="F58" s="504">
        <v>0</v>
      </c>
      <c r="G58" s="504">
        <v>2</v>
      </c>
      <c r="H58" s="504">
        <v>0</v>
      </c>
      <c r="I58" s="506" t="s">
        <v>61</v>
      </c>
    </row>
    <row r="59" ht="12.75">
      <c r="E59" s="13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O9" sqref="O9"/>
    </sheetView>
  </sheetViews>
  <sheetFormatPr defaultColWidth="11.00390625" defaultRowHeight="12.75"/>
  <cols>
    <col min="1" max="1" width="20.375" style="0" customWidth="1"/>
    <col min="2" max="2" width="13.875" style="0" customWidth="1"/>
  </cols>
  <sheetData>
    <row r="1" spans="1:2" ht="13.5" thickBot="1">
      <c r="A1" s="511" t="s">
        <v>383</v>
      </c>
      <c r="B1" s="520" t="s">
        <v>317</v>
      </c>
    </row>
    <row r="2" spans="1:2" ht="12.75">
      <c r="A2" s="511">
        <v>0</v>
      </c>
      <c r="B2" s="523" t="s">
        <v>373</v>
      </c>
    </row>
    <row r="3" spans="1:2" ht="12.75">
      <c r="A3" s="501">
        <v>2</v>
      </c>
      <c r="B3" s="503" t="s">
        <v>372</v>
      </c>
    </row>
    <row r="4" spans="1:2" ht="12.75">
      <c r="A4" s="513">
        <v>0</v>
      </c>
      <c r="B4" s="503" t="s">
        <v>382</v>
      </c>
    </row>
    <row r="5" spans="1:2" ht="12.75">
      <c r="A5" s="513">
        <v>1</v>
      </c>
      <c r="B5" s="503" t="s">
        <v>374</v>
      </c>
    </row>
    <row r="6" spans="1:2" ht="12.75">
      <c r="A6" s="501">
        <v>4</v>
      </c>
      <c r="B6" s="522" t="s">
        <v>375</v>
      </c>
    </row>
    <row r="7" spans="1:2" ht="12.75">
      <c r="A7" s="501">
        <v>3</v>
      </c>
      <c r="B7" s="503" t="s">
        <v>376</v>
      </c>
    </row>
    <row r="8" spans="1:2" ht="12.75">
      <c r="A8" s="501">
        <v>3</v>
      </c>
      <c r="B8" s="503" t="s">
        <v>377</v>
      </c>
    </row>
    <row r="9" spans="1:2" ht="12.75">
      <c r="A9" s="501">
        <v>4</v>
      </c>
      <c r="B9" s="503" t="s">
        <v>378</v>
      </c>
    </row>
    <row r="10" spans="1:2" ht="12.75">
      <c r="A10" s="501">
        <v>3</v>
      </c>
      <c r="B10" s="521" t="s">
        <v>379</v>
      </c>
    </row>
    <row r="11" spans="1:2" ht="13.5" thickBot="1">
      <c r="A11" s="504">
        <v>1</v>
      </c>
      <c r="B11" s="506" t="s">
        <v>380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U7:W17"/>
  <sheetViews>
    <sheetView zoomScalePageLayoutView="0" workbookViewId="0" topLeftCell="C1">
      <selection activeCell="I38" sqref="I38"/>
    </sheetView>
  </sheetViews>
  <sheetFormatPr defaultColWidth="9.125" defaultRowHeight="12.75"/>
  <cols>
    <col min="1" max="19" width="9.125" style="0" customWidth="1"/>
    <col min="20" max="20" width="7.75390625" style="0" customWidth="1"/>
    <col min="21" max="21" width="13.00390625" style="0" customWidth="1"/>
    <col min="22" max="22" width="21.125" style="0" customWidth="1"/>
    <col min="23" max="23" width="11.375" style="0" customWidth="1"/>
  </cols>
  <sheetData>
    <row r="6" ht="13.5" thickBot="1"/>
    <row r="7" spans="21:23" ht="13.5" thickBot="1">
      <c r="U7" s="510" t="s">
        <v>17</v>
      </c>
      <c r="V7" s="511" t="s">
        <v>383</v>
      </c>
      <c r="W7" s="520" t="s">
        <v>317</v>
      </c>
    </row>
    <row r="8" spans="21:23" ht="12.75">
      <c r="U8" s="510">
        <v>1</v>
      </c>
      <c r="V8" s="511">
        <v>0</v>
      </c>
      <c r="W8" s="523" t="s">
        <v>373</v>
      </c>
    </row>
    <row r="9" spans="21:23" ht="12.75">
      <c r="U9" s="484">
        <v>3</v>
      </c>
      <c r="V9" s="501">
        <v>2</v>
      </c>
      <c r="W9" s="503" t="s">
        <v>372</v>
      </c>
    </row>
    <row r="10" spans="21:23" ht="12.75">
      <c r="U10" s="512">
        <v>4</v>
      </c>
      <c r="V10" s="513">
        <v>0</v>
      </c>
      <c r="W10" s="503" t="s">
        <v>382</v>
      </c>
    </row>
    <row r="11" spans="21:23" ht="12.75">
      <c r="U11" s="512">
        <v>3</v>
      </c>
      <c r="V11" s="513">
        <v>1</v>
      </c>
      <c r="W11" s="503" t="s">
        <v>374</v>
      </c>
    </row>
    <row r="12" spans="21:23" ht="12.75">
      <c r="U12" s="484">
        <v>4</v>
      </c>
      <c r="V12" s="501">
        <v>4</v>
      </c>
      <c r="W12" s="522" t="s">
        <v>375</v>
      </c>
    </row>
    <row r="13" spans="21:23" ht="12.75">
      <c r="U13" s="484">
        <v>2</v>
      </c>
      <c r="V13" s="501">
        <v>3</v>
      </c>
      <c r="W13" s="503" t="s">
        <v>376</v>
      </c>
    </row>
    <row r="14" spans="21:23" ht="12.75">
      <c r="U14" s="484">
        <v>4</v>
      </c>
      <c r="V14" s="501">
        <v>3</v>
      </c>
      <c r="W14" s="503" t="s">
        <v>377</v>
      </c>
    </row>
    <row r="15" spans="21:23" ht="12.75">
      <c r="U15" s="484">
        <v>3</v>
      </c>
      <c r="V15" s="501">
        <v>4</v>
      </c>
      <c r="W15" s="503" t="s">
        <v>378</v>
      </c>
    </row>
    <row r="16" spans="21:23" ht="12.75">
      <c r="U16" s="484">
        <v>1</v>
      </c>
      <c r="V16" s="501">
        <v>3</v>
      </c>
      <c r="W16" s="521" t="s">
        <v>379</v>
      </c>
    </row>
    <row r="17" spans="21:23" ht="13.5" thickBot="1">
      <c r="U17" s="486">
        <v>0</v>
      </c>
      <c r="V17" s="504">
        <v>1</v>
      </c>
      <c r="W17" s="506" t="s">
        <v>380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B3" sqref="B3"/>
    </sheetView>
  </sheetViews>
  <sheetFormatPr defaultColWidth="9.125" defaultRowHeight="12.75"/>
  <cols>
    <col min="1" max="1" width="11.00390625" style="12" customWidth="1"/>
    <col min="2" max="16384" width="9.125" style="12" customWidth="1"/>
  </cols>
  <sheetData>
    <row r="1" spans="1:3" ht="12.75">
      <c r="A1" s="51"/>
      <c r="B1" s="51"/>
      <c r="C1" s="51"/>
    </row>
    <row r="2" spans="1:3" ht="12.75">
      <c r="A2" s="51"/>
      <c r="B2" s="51"/>
      <c r="C2" s="51"/>
    </row>
    <row r="3" spans="1:3" ht="12.75">
      <c r="A3" s="51"/>
      <c r="B3" s="51"/>
      <c r="C3" s="51"/>
    </row>
    <row r="6" spans="1:2" ht="12.75">
      <c r="A6" s="547" t="s">
        <v>368</v>
      </c>
      <c r="B6" s="546"/>
    </row>
    <row r="7" spans="1:2" ht="12.75">
      <c r="A7" s="545" t="s">
        <v>369</v>
      </c>
      <c r="B7" s="545" t="s">
        <v>370</v>
      </c>
    </row>
    <row r="8" spans="1:2" ht="12.75">
      <c r="A8" s="545">
        <v>8</v>
      </c>
      <c r="B8" s="545">
        <v>13</v>
      </c>
    </row>
    <row r="11" spans="1:2" ht="12.75">
      <c r="A11" s="547" t="s">
        <v>371</v>
      </c>
      <c r="B11" s="546"/>
    </row>
    <row r="12" spans="1:2" ht="12.75">
      <c r="A12" s="545" t="s">
        <v>369</v>
      </c>
      <c r="B12" s="545" t="s">
        <v>370</v>
      </c>
    </row>
    <row r="13" spans="1:2" ht="12.75">
      <c r="A13" s="545">
        <v>11</v>
      </c>
      <c r="B13" s="545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BH55"/>
  <sheetViews>
    <sheetView zoomScale="130" zoomScaleNormal="130" zoomScalePageLayoutView="0" workbookViewId="0" topLeftCell="A1">
      <selection activeCell="J33" sqref="J33"/>
    </sheetView>
  </sheetViews>
  <sheetFormatPr defaultColWidth="9.125" defaultRowHeight="12.75"/>
  <cols>
    <col min="1" max="1" width="10.25390625" style="0" customWidth="1"/>
    <col min="2" max="2" width="11.25390625" style="0" customWidth="1"/>
    <col min="3" max="3" width="11.625" style="0" customWidth="1"/>
    <col min="4" max="4" width="7.875" style="0" customWidth="1"/>
    <col min="5" max="5" width="12.25390625" style="0" customWidth="1"/>
    <col min="6" max="6" width="16.00390625" style="0" customWidth="1"/>
    <col min="7" max="7" width="9.00390625" style="0" customWidth="1"/>
    <col min="8" max="8" width="8.75390625" style="0" customWidth="1"/>
    <col min="9" max="9" width="10.375" style="0" customWidth="1"/>
    <col min="10" max="10" width="8.75390625" style="0" customWidth="1"/>
    <col min="11" max="11" width="8.25390625" style="0" customWidth="1"/>
    <col min="12" max="12" width="12.125" style="0" customWidth="1"/>
    <col min="13" max="13" width="8.125" style="0" customWidth="1"/>
    <col min="14" max="14" width="23.00390625" style="0" customWidth="1"/>
    <col min="15" max="71" width="9.125" style="0" customWidth="1"/>
  </cols>
  <sheetData>
    <row r="2" spans="1:14" ht="12.75">
      <c r="A2" s="21"/>
      <c r="B2" s="21"/>
      <c r="C2" s="11"/>
      <c r="D2" s="11"/>
      <c r="E2" s="11"/>
      <c r="F2" s="11"/>
      <c r="G2" s="11"/>
      <c r="H2" s="11"/>
      <c r="I2" s="11"/>
      <c r="J2" s="11"/>
      <c r="K2" s="11"/>
      <c r="L2" s="23"/>
      <c r="M2" s="23"/>
      <c r="N2" s="11"/>
    </row>
    <row r="3" spans="1:14" ht="13.5" thickBot="1">
      <c r="A3" s="11"/>
      <c r="B3" s="11"/>
      <c r="C3" s="11"/>
      <c r="D3" s="11"/>
      <c r="E3" s="11"/>
      <c r="F3" s="19"/>
      <c r="G3" s="19"/>
      <c r="H3" s="19"/>
      <c r="I3" s="19"/>
      <c r="J3" s="19"/>
      <c r="K3" s="19"/>
      <c r="L3" s="11"/>
      <c r="M3" s="11"/>
      <c r="N3" s="11"/>
    </row>
    <row r="4" spans="12:13" ht="12.75">
      <c r="L4" s="193" t="s">
        <v>131</v>
      </c>
      <c r="M4" s="274">
        <v>3</v>
      </c>
    </row>
    <row r="5" spans="12:13" ht="12.75">
      <c r="L5" s="194" t="s">
        <v>206</v>
      </c>
      <c r="M5" s="275">
        <v>2</v>
      </c>
    </row>
    <row r="6" spans="12:13" ht="12.75">
      <c r="L6" s="273" t="s">
        <v>135</v>
      </c>
      <c r="M6" s="275">
        <v>3</v>
      </c>
    </row>
    <row r="7" spans="12:13" ht="12.75">
      <c r="L7" s="273" t="s">
        <v>137</v>
      </c>
      <c r="M7" s="275">
        <v>2</v>
      </c>
    </row>
    <row r="8" spans="12:14" ht="12.75">
      <c r="L8" s="273" t="s">
        <v>140</v>
      </c>
      <c r="M8" s="275">
        <v>3</v>
      </c>
      <c r="N8" s="11"/>
    </row>
    <row r="9" spans="12:14" ht="13.5" thickBot="1">
      <c r="L9" s="244" t="s">
        <v>142</v>
      </c>
      <c r="M9" s="245">
        <v>2</v>
      </c>
      <c r="N9" s="11"/>
    </row>
    <row r="10" spans="13:14" ht="12.75">
      <c r="M10" s="11"/>
      <c r="N10" s="11"/>
    </row>
    <row r="11" spans="13:14" ht="12.75">
      <c r="M11" s="11"/>
      <c r="N11" s="11"/>
    </row>
    <row r="12" spans="13:14" ht="12.75">
      <c r="M12" s="11"/>
      <c r="N12" s="11"/>
    </row>
    <row r="13" spans="13:14" ht="12.75">
      <c r="M13" s="11"/>
      <c r="N13" s="11"/>
    </row>
    <row r="14" spans="13:14" ht="12.75">
      <c r="M14" s="11"/>
      <c r="N14" s="11"/>
    </row>
    <row r="15" spans="13:14" ht="12.75">
      <c r="M15" s="11"/>
      <c r="N15" s="11"/>
    </row>
    <row r="16" spans="13:14" ht="12.75">
      <c r="M16" s="11"/>
      <c r="N16" s="11"/>
    </row>
    <row r="17" spans="13:14" ht="12.75">
      <c r="M17" s="11"/>
      <c r="N17" s="11"/>
    </row>
    <row r="18" spans="13:60" ht="12.75">
      <c r="M18" s="20"/>
      <c r="N18" s="20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3:60" ht="12.75">
      <c r="M19" s="20"/>
      <c r="N19" s="20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</row>
    <row r="20" spans="13:60" ht="33" customHeight="1" thickBot="1">
      <c r="M20" s="20"/>
      <c r="N20" s="20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</row>
    <row r="21" spans="1:14" ht="25.5">
      <c r="A21" s="461" t="s">
        <v>223</v>
      </c>
      <c r="B21" s="462" t="s">
        <v>242</v>
      </c>
      <c r="C21" s="462" t="s">
        <v>233</v>
      </c>
      <c r="D21" s="462" t="s">
        <v>228</v>
      </c>
      <c r="E21" s="462" t="s">
        <v>207</v>
      </c>
      <c r="F21" s="462" t="s">
        <v>242</v>
      </c>
      <c r="G21" s="462" t="s">
        <v>229</v>
      </c>
      <c r="H21" s="462" t="s">
        <v>228</v>
      </c>
      <c r="I21" s="462" t="s">
        <v>207</v>
      </c>
      <c r="J21" s="462" t="s">
        <v>242</v>
      </c>
      <c r="K21" s="462" t="s">
        <v>231</v>
      </c>
      <c r="L21" s="463" t="s">
        <v>71</v>
      </c>
      <c r="M21" s="11"/>
      <c r="N21" s="11"/>
    </row>
    <row r="22" spans="1:14" ht="26.25" thickBot="1">
      <c r="A22" s="464" t="s">
        <v>224</v>
      </c>
      <c r="B22" s="465" t="s">
        <v>227</v>
      </c>
      <c r="C22" s="465" t="s">
        <v>226</v>
      </c>
      <c r="D22" s="465" t="s">
        <v>230</v>
      </c>
      <c r="E22" s="465" t="s">
        <v>241</v>
      </c>
      <c r="F22" s="465" t="s">
        <v>227</v>
      </c>
      <c r="G22" s="465" t="s">
        <v>225</v>
      </c>
      <c r="H22" s="465" t="s">
        <v>239</v>
      </c>
      <c r="I22" s="465" t="s">
        <v>240</v>
      </c>
      <c r="J22" s="465" t="s">
        <v>227</v>
      </c>
      <c r="K22" s="465" t="s">
        <v>232</v>
      </c>
      <c r="L22" s="466" t="s">
        <v>234</v>
      </c>
      <c r="M22" s="11"/>
      <c r="N22" s="11"/>
    </row>
    <row r="23" spans="1:14" ht="12.75">
      <c r="A23" s="190" t="s">
        <v>131</v>
      </c>
      <c r="B23" s="95">
        <v>38874</v>
      </c>
      <c r="C23" s="53" t="s">
        <v>7</v>
      </c>
      <c r="D23" s="53"/>
      <c r="E23" s="53"/>
      <c r="F23" s="95">
        <v>38893</v>
      </c>
      <c r="G23" s="54" t="s">
        <v>5</v>
      </c>
      <c r="H23" s="95">
        <v>38920</v>
      </c>
      <c r="I23" s="54" t="s">
        <v>196</v>
      </c>
      <c r="J23" s="95">
        <v>38922</v>
      </c>
      <c r="K23" s="54" t="s">
        <v>178</v>
      </c>
      <c r="L23" s="55">
        <v>3</v>
      </c>
      <c r="M23" s="11"/>
      <c r="N23" s="11"/>
    </row>
    <row r="24" spans="1:14" ht="12.75">
      <c r="A24" s="191" t="s">
        <v>206</v>
      </c>
      <c r="B24" s="96">
        <v>38881</v>
      </c>
      <c r="C24" s="56" t="s">
        <v>104</v>
      </c>
      <c r="D24" s="97">
        <v>38894</v>
      </c>
      <c r="E24" s="192" t="s">
        <v>238</v>
      </c>
      <c r="F24" s="97">
        <v>38898</v>
      </c>
      <c r="G24" s="29" t="s">
        <v>123</v>
      </c>
      <c r="H24" s="97">
        <v>38909</v>
      </c>
      <c r="I24" s="29" t="s">
        <v>86</v>
      </c>
      <c r="J24" s="97"/>
      <c r="K24" s="29"/>
      <c r="L24" s="57">
        <v>2</v>
      </c>
      <c r="M24" s="11"/>
      <c r="N24" s="11"/>
    </row>
    <row r="25" spans="1:14" ht="12.75">
      <c r="A25" s="276" t="s">
        <v>135</v>
      </c>
      <c r="B25" s="96">
        <v>38883</v>
      </c>
      <c r="C25" s="39" t="s">
        <v>119</v>
      </c>
      <c r="D25" s="39"/>
      <c r="E25" s="39"/>
      <c r="F25" s="96">
        <v>38896</v>
      </c>
      <c r="G25" s="39" t="s">
        <v>122</v>
      </c>
      <c r="H25" s="96"/>
      <c r="I25" s="39"/>
      <c r="J25" s="96">
        <v>38911</v>
      </c>
      <c r="K25" s="39" t="s">
        <v>124</v>
      </c>
      <c r="L25" s="57">
        <v>3</v>
      </c>
      <c r="M25" s="11"/>
      <c r="N25" s="11"/>
    </row>
    <row r="26" spans="1:14" ht="12.75">
      <c r="A26" s="276" t="s">
        <v>137</v>
      </c>
      <c r="B26" s="96">
        <v>38884</v>
      </c>
      <c r="C26" s="39" t="s">
        <v>120</v>
      </c>
      <c r="D26" s="39"/>
      <c r="E26" s="39"/>
      <c r="F26" s="96">
        <v>38918</v>
      </c>
      <c r="G26" s="39" t="s">
        <v>129</v>
      </c>
      <c r="H26" s="96"/>
      <c r="I26" s="39"/>
      <c r="J26" s="96"/>
      <c r="K26" s="39"/>
      <c r="L26" s="57">
        <v>2</v>
      </c>
      <c r="M26" s="11"/>
      <c r="N26" s="11"/>
    </row>
    <row r="27" spans="1:14" ht="12.75">
      <c r="A27" s="276" t="s">
        <v>140</v>
      </c>
      <c r="B27" s="96">
        <v>38888</v>
      </c>
      <c r="C27" s="39" t="s">
        <v>121</v>
      </c>
      <c r="D27" s="39"/>
      <c r="E27" s="39"/>
      <c r="F27" s="96">
        <v>38903</v>
      </c>
      <c r="G27" s="39" t="s">
        <v>163</v>
      </c>
      <c r="H27" s="96">
        <v>38931</v>
      </c>
      <c r="I27" s="39" t="s">
        <v>208</v>
      </c>
      <c r="J27" s="96">
        <v>38918</v>
      </c>
      <c r="K27" s="39" t="s">
        <v>168</v>
      </c>
      <c r="L27" s="57">
        <v>3</v>
      </c>
      <c r="M27" s="11"/>
      <c r="N27" s="11"/>
    </row>
    <row r="28" spans="1:14" ht="13.5" thickBot="1">
      <c r="A28" s="277" t="s">
        <v>142</v>
      </c>
      <c r="B28" s="278">
        <v>38895</v>
      </c>
      <c r="C28" s="259" t="s">
        <v>4</v>
      </c>
      <c r="D28" s="259"/>
      <c r="E28" s="259"/>
      <c r="F28" s="278">
        <v>38911</v>
      </c>
      <c r="G28" s="259" t="s">
        <v>156</v>
      </c>
      <c r="H28" s="259"/>
      <c r="I28" s="259"/>
      <c r="J28" s="259"/>
      <c r="K28" s="259"/>
      <c r="L28" s="279">
        <v>2</v>
      </c>
      <c r="M28" s="11"/>
      <c r="N28" s="11"/>
    </row>
    <row r="29" spans="1:14" ht="12.75">
      <c r="A29" s="49" t="s">
        <v>235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2" ht="12.75">
      <c r="A30" s="49" t="s">
        <v>236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49" t="s">
        <v>237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53" spans="3:12" ht="12.75">
      <c r="C53" s="11"/>
      <c r="D53" s="11"/>
      <c r="E53" s="11"/>
      <c r="F53" s="11"/>
      <c r="J53" s="11"/>
      <c r="K53" s="11"/>
      <c r="L53" s="11"/>
    </row>
    <row r="54" spans="1:12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1:12" ht="12.75">
      <c r="A55" s="20" t="s">
        <v>70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I17" sqref="I17"/>
    </sheetView>
  </sheetViews>
  <sheetFormatPr defaultColWidth="9.125" defaultRowHeight="12.75"/>
  <cols>
    <col min="1" max="1" width="10.25390625" style="0" customWidth="1"/>
    <col min="2" max="2" width="11.875" style="0" customWidth="1"/>
    <col min="3" max="3" width="23.625" style="0" customWidth="1"/>
    <col min="4" max="4" width="0.12890625" style="0" hidden="1" customWidth="1"/>
    <col min="5" max="5" width="13.75390625" style="0" customWidth="1"/>
    <col min="6" max="6" width="12.375" style="0" customWidth="1"/>
    <col min="7" max="13" width="9.125" style="0" customWidth="1"/>
    <col min="14" max="14" width="25.875" style="0" customWidth="1"/>
  </cols>
  <sheetData>
    <row r="1" spans="3:9" ht="12.75">
      <c r="C1" s="58"/>
      <c r="D1" s="58"/>
      <c r="E1" s="58"/>
      <c r="F1" s="58"/>
      <c r="G1" s="58"/>
      <c r="H1" s="58"/>
      <c r="I1" s="58"/>
    </row>
    <row r="2" spans="1:14" ht="12.75">
      <c r="A2" s="467" t="s">
        <v>307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</row>
    <row r="3" spans="1:11" ht="13.5" thickBot="1">
      <c r="A3" s="11"/>
      <c r="B3" s="11"/>
      <c r="C3" s="11"/>
      <c r="D3" s="11"/>
      <c r="E3" s="11"/>
      <c r="F3" s="11"/>
      <c r="I3" s="11"/>
      <c r="J3" s="11"/>
      <c r="K3" s="11"/>
    </row>
    <row r="4" spans="1:11" ht="18.75" thickBot="1">
      <c r="A4" s="468" t="s">
        <v>73</v>
      </c>
      <c r="B4" s="469" t="s">
        <v>220</v>
      </c>
      <c r="C4" s="470" t="s">
        <v>221</v>
      </c>
      <c r="D4" s="271" t="s">
        <v>72</v>
      </c>
      <c r="E4" s="49"/>
      <c r="F4" s="11"/>
      <c r="I4" s="11"/>
      <c r="J4" s="11"/>
      <c r="K4" s="11"/>
    </row>
    <row r="5" spans="1:11" ht="18">
      <c r="A5" s="471" t="s">
        <v>0</v>
      </c>
      <c r="B5" s="472" t="s">
        <v>219</v>
      </c>
      <c r="C5" s="473">
        <v>38866</v>
      </c>
      <c r="D5" s="272">
        <v>41064</v>
      </c>
      <c r="E5" s="11"/>
      <c r="F5" s="11"/>
      <c r="I5" s="11"/>
      <c r="J5" s="11"/>
      <c r="K5" s="11"/>
    </row>
    <row r="6" spans="1:11" ht="18">
      <c r="A6" s="474" t="s">
        <v>0</v>
      </c>
      <c r="B6" s="475" t="s">
        <v>105</v>
      </c>
      <c r="C6" s="476">
        <v>38886</v>
      </c>
      <c r="D6" s="272">
        <v>41080</v>
      </c>
      <c r="E6" s="11"/>
      <c r="F6" s="11"/>
      <c r="I6" s="11"/>
      <c r="J6" s="11"/>
      <c r="K6" s="11"/>
    </row>
    <row r="7" spans="1:11" ht="18">
      <c r="A7" s="474" t="s">
        <v>0</v>
      </c>
      <c r="B7" s="475" t="s">
        <v>164</v>
      </c>
      <c r="C7" s="476">
        <v>38907</v>
      </c>
      <c r="D7" s="272" t="s">
        <v>0</v>
      </c>
      <c r="E7" s="11"/>
      <c r="F7" s="11"/>
      <c r="I7" s="11"/>
      <c r="J7" s="11"/>
      <c r="K7" s="11"/>
    </row>
    <row r="8" spans="1:11" ht="18">
      <c r="A8" s="474" t="s">
        <v>0</v>
      </c>
      <c r="B8" s="475" t="s">
        <v>127</v>
      </c>
      <c r="C8" s="476">
        <v>38914</v>
      </c>
      <c r="D8" s="272">
        <v>41108</v>
      </c>
      <c r="E8" s="11"/>
      <c r="F8" s="11"/>
      <c r="I8" s="11"/>
      <c r="J8" s="11"/>
      <c r="K8" s="11"/>
    </row>
    <row r="9" spans="1:11" ht="18.75" thickBot="1">
      <c r="A9" s="477" t="s">
        <v>140</v>
      </c>
      <c r="B9" s="478" t="s">
        <v>163</v>
      </c>
      <c r="C9" s="479" t="s">
        <v>0</v>
      </c>
      <c r="D9" s="94"/>
      <c r="E9" s="94"/>
      <c r="F9" s="94"/>
      <c r="G9" s="11"/>
      <c r="H9" s="11"/>
      <c r="I9" s="11"/>
      <c r="J9" s="11"/>
      <c r="K9" s="11"/>
    </row>
    <row r="10" spans="2:11" ht="12.75">
      <c r="B10" s="11"/>
      <c r="C10" s="11"/>
      <c r="D10" s="11"/>
      <c r="E10" s="11"/>
      <c r="F10" s="11"/>
      <c r="G10" s="11"/>
      <c r="H10" s="11"/>
      <c r="I10" s="11"/>
      <c r="J10" s="11"/>
      <c r="K10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Q10:S23"/>
  <sheetViews>
    <sheetView zoomScale="120" zoomScaleNormal="120" zoomScalePageLayoutView="0" workbookViewId="0" topLeftCell="A1">
      <selection activeCell="R7" sqref="R7"/>
    </sheetView>
  </sheetViews>
  <sheetFormatPr defaultColWidth="9.125" defaultRowHeight="12.75"/>
  <sheetData>
    <row r="10" ht="12.75">
      <c r="Q10" s="337"/>
    </row>
    <row r="20" spans="18:19" ht="12.75">
      <c r="R20" s="283"/>
      <c r="S20" s="283"/>
    </row>
    <row r="21" spans="18:19" ht="12.75">
      <c r="R21" s="283"/>
      <c r="S21" s="283"/>
    </row>
    <row r="22" spans="18:19" ht="12.75">
      <c r="R22" s="283"/>
      <c r="S22" s="283"/>
    </row>
    <row r="23" spans="18:19" ht="12.75">
      <c r="R23" s="283"/>
      <c r="S23" s="283"/>
    </row>
    <row r="27" ht="18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A1" sqref="A1:B2"/>
    </sheetView>
  </sheetViews>
  <sheetFormatPr defaultColWidth="9.125" defaultRowHeight="12.75"/>
  <cols>
    <col min="1" max="1" width="13.75390625" style="0" customWidth="1"/>
    <col min="2" max="2" width="15.625" style="0" customWidth="1"/>
    <col min="3" max="3" width="9.00390625" style="0" customWidth="1"/>
  </cols>
  <sheetData>
    <row r="1" spans="1:2" ht="12.75">
      <c r="A1" s="49" t="s">
        <v>318</v>
      </c>
      <c r="B1" s="243" t="s">
        <v>322</v>
      </c>
    </row>
    <row r="2" spans="1:2" ht="13.5" thickBot="1">
      <c r="A2" s="244" t="s">
        <v>245</v>
      </c>
      <c r="B2" s="245" t="s">
        <v>244</v>
      </c>
    </row>
    <row r="3" spans="1:2" ht="12.75">
      <c r="A3" s="246" t="s">
        <v>209</v>
      </c>
      <c r="B3" s="242">
        <v>3</v>
      </c>
    </row>
    <row r="4" spans="1:2" ht="12.75">
      <c r="A4" s="247" t="s">
        <v>210</v>
      </c>
      <c r="B4" s="50">
        <v>1</v>
      </c>
    </row>
    <row r="5" spans="1:2" ht="12.75">
      <c r="A5" s="247" t="s">
        <v>211</v>
      </c>
      <c r="B5" s="50">
        <v>1</v>
      </c>
    </row>
    <row r="6" spans="1:2" ht="12.75">
      <c r="A6" s="248">
        <v>0.00992605324074074</v>
      </c>
      <c r="B6" s="50">
        <v>2</v>
      </c>
    </row>
    <row r="7" spans="1:2" ht="12.75">
      <c r="A7" s="249" t="s">
        <v>212</v>
      </c>
      <c r="B7" s="50">
        <v>3</v>
      </c>
    </row>
    <row r="8" spans="1:2" ht="12.75">
      <c r="A8" s="250" t="s">
        <v>213</v>
      </c>
      <c r="B8" s="50">
        <v>2</v>
      </c>
    </row>
    <row r="9" spans="1:2" ht="12.75">
      <c r="A9" s="251" t="s">
        <v>214</v>
      </c>
      <c r="B9" s="50">
        <v>3</v>
      </c>
    </row>
    <row r="10" spans="1:4" ht="12.75">
      <c r="A10" s="252" t="s">
        <v>215</v>
      </c>
      <c r="B10" s="50">
        <v>2</v>
      </c>
      <c r="D10" t="s">
        <v>74</v>
      </c>
    </row>
    <row r="11" spans="1:2" ht="12.75">
      <c r="A11" s="247" t="s">
        <v>216</v>
      </c>
      <c r="B11" s="50">
        <v>1</v>
      </c>
    </row>
    <row r="12" spans="1:2" ht="12.75">
      <c r="A12" s="253" t="s">
        <v>217</v>
      </c>
      <c r="B12" s="254">
        <v>1</v>
      </c>
    </row>
    <row r="13" spans="1:2" ht="13.5" thickBot="1">
      <c r="A13" s="255" t="s">
        <v>218</v>
      </c>
      <c r="B13" s="256">
        <v>1</v>
      </c>
    </row>
    <row r="16" spans="4:15" ht="12.75">
      <c r="D16" s="89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</row>
    <row r="17" spans="4:15" ht="12.75">
      <c r="D17" s="89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P4:Q20"/>
  <sheetViews>
    <sheetView zoomScalePageLayoutView="0" workbookViewId="0" topLeftCell="A7">
      <selection activeCell="R23" sqref="R23"/>
    </sheetView>
  </sheetViews>
  <sheetFormatPr defaultColWidth="9.125" defaultRowHeight="12.75"/>
  <cols>
    <col min="1" max="15" width="9.125" style="12" customWidth="1"/>
    <col min="16" max="16" width="17.375" style="12" customWidth="1"/>
    <col min="17" max="17" width="11.75390625" style="12" customWidth="1"/>
    <col min="18" max="16384" width="9.125" style="12" customWidth="1"/>
  </cols>
  <sheetData>
    <row r="4" spans="16:17" ht="12.75">
      <c r="P4" s="51"/>
      <c r="Q4" s="51"/>
    </row>
    <row r="5" spans="16:17" ht="13.5" thickBot="1">
      <c r="P5" s="51"/>
      <c r="Q5" s="51"/>
    </row>
    <row r="6" spans="16:17" ht="42">
      <c r="P6" s="538" t="s">
        <v>384</v>
      </c>
      <c r="Q6" s="539" t="s">
        <v>385</v>
      </c>
    </row>
    <row r="7" spans="16:17" ht="12.75">
      <c r="P7" s="540" t="s">
        <v>60</v>
      </c>
      <c r="Q7" s="541">
        <v>4</v>
      </c>
    </row>
    <row r="8" spans="16:17" ht="12.75">
      <c r="P8" s="540" t="s">
        <v>59</v>
      </c>
      <c r="Q8" s="541">
        <v>4</v>
      </c>
    </row>
    <row r="9" spans="16:17" ht="12.75">
      <c r="P9" s="542" t="s">
        <v>58</v>
      </c>
      <c r="Q9" s="541">
        <v>1</v>
      </c>
    </row>
    <row r="10" spans="16:17" ht="12.75">
      <c r="P10" s="542" t="s">
        <v>57</v>
      </c>
      <c r="Q10" s="541">
        <v>3</v>
      </c>
    </row>
    <row r="11" spans="16:17" ht="12.75">
      <c r="P11" s="542" t="s">
        <v>56</v>
      </c>
      <c r="Q11" s="541">
        <v>2</v>
      </c>
    </row>
    <row r="12" spans="16:17" ht="12.75">
      <c r="P12" s="542" t="s">
        <v>55</v>
      </c>
      <c r="Q12" s="541">
        <v>5</v>
      </c>
    </row>
    <row r="13" spans="16:17" ht="12.75">
      <c r="P13" s="542" t="s">
        <v>54</v>
      </c>
      <c r="Q13" s="541">
        <v>2</v>
      </c>
    </row>
    <row r="14" spans="16:17" ht="12.75">
      <c r="P14" s="542" t="s">
        <v>53</v>
      </c>
      <c r="Q14" s="541">
        <v>4</v>
      </c>
    </row>
    <row r="15" spans="16:17" ht="13.5" thickBot="1">
      <c r="P15" s="543" t="s">
        <v>52</v>
      </c>
      <c r="Q15" s="544">
        <v>0</v>
      </c>
    </row>
    <row r="16" spans="16:17" ht="12.75">
      <c r="P16" s="51"/>
      <c r="Q16" s="51"/>
    </row>
    <row r="17" spans="16:17" ht="12.75">
      <c r="P17" s="51"/>
      <c r="Q17" s="51"/>
    </row>
    <row r="18" spans="16:17" ht="12.75">
      <c r="P18" s="51"/>
      <c r="Q18" s="51"/>
    </row>
    <row r="19" spans="16:17" ht="12.75">
      <c r="P19" s="51"/>
      <c r="Q19" s="51"/>
    </row>
    <row r="20" spans="16:17" ht="12.75">
      <c r="P20" s="51"/>
      <c r="Q20" s="5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7"/>
  <sheetViews>
    <sheetView zoomScalePageLayoutView="0" workbookViewId="0" topLeftCell="C7">
      <selection activeCell="B2" sqref="B2:C2"/>
    </sheetView>
  </sheetViews>
  <sheetFormatPr defaultColWidth="9.125" defaultRowHeight="12.75"/>
  <cols>
    <col min="1" max="1" width="23.125" style="0" customWidth="1"/>
  </cols>
  <sheetData>
    <row r="2" spans="1:3" ht="43.5" thickBot="1">
      <c r="A2" s="402" t="s">
        <v>343</v>
      </c>
      <c r="B2" s="403" t="s">
        <v>345</v>
      </c>
      <c r="C2" s="404" t="s">
        <v>346</v>
      </c>
    </row>
    <row r="3" spans="1:3" ht="12.75">
      <c r="A3" s="119" t="s">
        <v>118</v>
      </c>
      <c r="B3" s="400">
        <v>122</v>
      </c>
      <c r="C3" s="400">
        <v>16</v>
      </c>
    </row>
    <row r="4" spans="1:3" ht="12.75">
      <c r="A4" s="120" t="s">
        <v>7</v>
      </c>
      <c r="B4" s="400">
        <v>121</v>
      </c>
      <c r="C4" s="400">
        <v>43</v>
      </c>
    </row>
    <row r="5" spans="1:3" ht="12.75">
      <c r="A5" s="120" t="s">
        <v>103</v>
      </c>
      <c r="B5" s="400">
        <v>62</v>
      </c>
      <c r="C5" s="400">
        <v>45</v>
      </c>
    </row>
    <row r="6" spans="1:3" ht="12.75">
      <c r="A6" s="120" t="s">
        <v>107</v>
      </c>
      <c r="B6" s="400">
        <v>40</v>
      </c>
      <c r="C6" s="400">
        <v>64</v>
      </c>
    </row>
    <row r="7" spans="1:3" ht="12.75">
      <c r="A7" s="120" t="s">
        <v>108</v>
      </c>
      <c r="B7" s="400">
        <v>70</v>
      </c>
      <c r="C7" s="400">
        <v>35</v>
      </c>
    </row>
    <row r="8" spans="1:3" ht="12.75">
      <c r="A8" s="120" t="s">
        <v>119</v>
      </c>
      <c r="B8" s="400">
        <v>113</v>
      </c>
      <c r="C8" s="400">
        <v>0</v>
      </c>
    </row>
    <row r="9" spans="1:3" ht="12.75">
      <c r="A9" s="120" t="s">
        <v>120</v>
      </c>
      <c r="B9" s="400">
        <v>40</v>
      </c>
      <c r="C9" s="400">
        <v>23</v>
      </c>
    </row>
    <row r="10" spans="1:3" ht="12.75">
      <c r="A10" s="120" t="s">
        <v>105</v>
      </c>
      <c r="B10" s="400">
        <v>41</v>
      </c>
      <c r="C10" s="400">
        <v>22</v>
      </c>
    </row>
    <row r="11" spans="1:3" ht="12.75">
      <c r="A11" s="120" t="s">
        <v>121</v>
      </c>
      <c r="B11" s="400">
        <v>131</v>
      </c>
      <c r="C11" s="400">
        <v>19</v>
      </c>
    </row>
    <row r="12" spans="1:3" ht="12.75">
      <c r="A12" s="120" t="s">
        <v>109</v>
      </c>
      <c r="B12" s="400">
        <v>92</v>
      </c>
      <c r="C12" s="400">
        <v>8</v>
      </c>
    </row>
    <row r="13" spans="1:3" ht="12.75">
      <c r="A13" s="169" t="s">
        <v>161</v>
      </c>
      <c r="B13" s="401"/>
      <c r="C13" s="401"/>
    </row>
    <row r="14" spans="1:3" ht="12.75">
      <c r="A14" s="120" t="s">
        <v>162</v>
      </c>
      <c r="B14" s="400">
        <v>106</v>
      </c>
      <c r="C14" s="400">
        <v>19</v>
      </c>
    </row>
    <row r="15" spans="1:3" ht="12.75">
      <c r="A15" s="120" t="s">
        <v>3</v>
      </c>
      <c r="B15" s="400">
        <v>96</v>
      </c>
      <c r="C15" s="400">
        <v>61</v>
      </c>
    </row>
    <row r="16" spans="1:3" ht="12.75">
      <c r="A16" s="120" t="s">
        <v>122</v>
      </c>
      <c r="B16" s="400">
        <v>102</v>
      </c>
      <c r="C16" s="400">
        <v>0</v>
      </c>
    </row>
    <row r="17" spans="1:3" ht="12.75">
      <c r="A17" s="120" t="s">
        <v>123</v>
      </c>
      <c r="B17" s="400">
        <v>68</v>
      </c>
      <c r="C17" s="400">
        <v>46</v>
      </c>
    </row>
    <row r="18" spans="1:3" ht="12.75">
      <c r="A18" s="120" t="s">
        <v>163</v>
      </c>
      <c r="B18" s="400">
        <v>111</v>
      </c>
      <c r="C18" s="400">
        <v>6</v>
      </c>
    </row>
    <row r="19" spans="1:3" ht="12.75">
      <c r="A19" s="169" t="s">
        <v>164</v>
      </c>
      <c r="B19" s="401">
        <v>81</v>
      </c>
      <c r="C19" s="401">
        <v>1</v>
      </c>
    </row>
    <row r="20" spans="1:3" ht="12.75">
      <c r="A20" s="169" t="s">
        <v>124</v>
      </c>
      <c r="B20" s="401">
        <v>100</v>
      </c>
      <c r="C20" s="401">
        <v>1</v>
      </c>
    </row>
    <row r="21" spans="1:3" ht="12.75">
      <c r="A21" s="169" t="s">
        <v>165</v>
      </c>
      <c r="B21" s="401">
        <v>103</v>
      </c>
      <c r="C21" s="401">
        <v>3</v>
      </c>
    </row>
    <row r="22" spans="1:3" ht="12.75">
      <c r="A22" s="169" t="s">
        <v>126</v>
      </c>
      <c r="B22" s="401">
        <v>133</v>
      </c>
      <c r="C22" s="401">
        <v>8</v>
      </c>
    </row>
    <row r="23" spans="1:3" ht="12.75">
      <c r="A23" s="169" t="s">
        <v>166</v>
      </c>
      <c r="B23" s="401">
        <v>99</v>
      </c>
      <c r="C23" s="401">
        <v>2</v>
      </c>
    </row>
    <row r="24" spans="1:3" ht="12.75">
      <c r="A24" s="169" t="s">
        <v>128</v>
      </c>
      <c r="B24" s="401">
        <v>90</v>
      </c>
      <c r="C24" s="401">
        <v>1</v>
      </c>
    </row>
    <row r="25" spans="1:3" ht="12.75">
      <c r="A25" s="169" t="s">
        <v>167</v>
      </c>
      <c r="B25" s="401"/>
      <c r="C25" s="401"/>
    </row>
    <row r="26" spans="1:3" ht="12.75">
      <c r="A26" s="169" t="s">
        <v>168</v>
      </c>
      <c r="B26" s="401">
        <v>105</v>
      </c>
      <c r="C26" s="401">
        <v>1</v>
      </c>
    </row>
    <row r="27" spans="1:3" ht="12.75">
      <c r="A27" s="27" t="s">
        <v>169</v>
      </c>
      <c r="B27" s="400">
        <v>106</v>
      </c>
      <c r="C27" s="400">
        <v>2</v>
      </c>
    </row>
    <row r="33" ht="24.75" customHeight="1"/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57"/>
  <sheetViews>
    <sheetView zoomScalePageLayoutView="0" workbookViewId="0" topLeftCell="E1">
      <selection activeCell="W7" sqref="W7"/>
    </sheetView>
  </sheetViews>
  <sheetFormatPr defaultColWidth="9.125" defaultRowHeight="12.75"/>
  <cols>
    <col min="1" max="1" width="9.125" style="91" customWidth="1"/>
    <col min="2" max="3" width="9.125" style="0" customWidth="1"/>
    <col min="4" max="4" width="10.625" style="0" bestFit="1" customWidth="1"/>
  </cols>
  <sheetData>
    <row r="1" ht="12.75"/>
    <row r="2" spans="1:4" ht="37.5" customHeight="1">
      <c r="A2" s="413" t="s">
        <v>347</v>
      </c>
      <c r="B2" s="417" t="s">
        <v>344</v>
      </c>
      <c r="C2" s="417" t="s">
        <v>348</v>
      </c>
      <c r="D2" s="414" t="s">
        <v>88</v>
      </c>
    </row>
    <row r="3" spans="1:4" ht="12.75">
      <c r="A3" s="406" t="s">
        <v>118</v>
      </c>
      <c r="B3" s="407">
        <v>122</v>
      </c>
      <c r="C3" s="407">
        <v>121</v>
      </c>
      <c r="D3" s="405">
        <f aca="true" t="shared" si="0" ref="D3:D12">(C3*100)/B3</f>
        <v>99.18032786885246</v>
      </c>
    </row>
    <row r="4" spans="1:4" ht="12.75">
      <c r="A4" s="408" t="s">
        <v>7</v>
      </c>
      <c r="B4" s="407">
        <v>121</v>
      </c>
      <c r="C4" s="407">
        <v>118</v>
      </c>
      <c r="D4" s="405">
        <f t="shared" si="0"/>
        <v>97.52066115702479</v>
      </c>
    </row>
    <row r="5" spans="1:4" ht="12.75">
      <c r="A5" s="408" t="s">
        <v>103</v>
      </c>
      <c r="B5" s="409">
        <v>62</v>
      </c>
      <c r="C5" s="407">
        <v>56</v>
      </c>
      <c r="D5" s="405">
        <f t="shared" si="0"/>
        <v>90.3225806451613</v>
      </c>
    </row>
    <row r="6" spans="1:4" ht="12.75">
      <c r="A6" s="408" t="s">
        <v>107</v>
      </c>
      <c r="B6" s="409">
        <v>40</v>
      </c>
      <c r="C6" s="407">
        <v>35</v>
      </c>
      <c r="D6" s="405">
        <f t="shared" si="0"/>
        <v>87.5</v>
      </c>
    </row>
    <row r="7" spans="1:4" ht="12.75">
      <c r="A7" s="408" t="s">
        <v>108</v>
      </c>
      <c r="B7" s="409">
        <v>70</v>
      </c>
      <c r="C7" s="407">
        <v>62</v>
      </c>
      <c r="D7" s="405">
        <f t="shared" si="0"/>
        <v>88.57142857142857</v>
      </c>
    </row>
    <row r="8" spans="1:4" ht="12.75">
      <c r="A8" s="408" t="s">
        <v>119</v>
      </c>
      <c r="B8" s="409">
        <v>113</v>
      </c>
      <c r="C8" s="407">
        <v>113</v>
      </c>
      <c r="D8" s="405">
        <f t="shared" si="0"/>
        <v>100</v>
      </c>
    </row>
    <row r="9" spans="1:4" ht="12.75">
      <c r="A9" s="408" t="s">
        <v>120</v>
      </c>
      <c r="B9" s="409">
        <v>40</v>
      </c>
      <c r="C9" s="407">
        <v>40</v>
      </c>
      <c r="D9" s="405">
        <f t="shared" si="0"/>
        <v>100</v>
      </c>
    </row>
    <row r="10" spans="1:4" ht="12.75">
      <c r="A10" s="408" t="s">
        <v>105</v>
      </c>
      <c r="B10" s="409">
        <v>41</v>
      </c>
      <c r="C10" s="407">
        <v>40</v>
      </c>
      <c r="D10" s="405">
        <f t="shared" si="0"/>
        <v>97.5609756097561</v>
      </c>
    </row>
    <row r="11" spans="1:4" ht="12.75">
      <c r="A11" s="408" t="s">
        <v>121</v>
      </c>
      <c r="B11" s="409">
        <v>131</v>
      </c>
      <c r="C11" s="407">
        <v>128</v>
      </c>
      <c r="D11" s="405">
        <f t="shared" si="0"/>
        <v>97.70992366412214</v>
      </c>
    </row>
    <row r="12" spans="1:4" ht="12.75">
      <c r="A12" s="408" t="s">
        <v>109</v>
      </c>
      <c r="B12" s="409">
        <v>92</v>
      </c>
      <c r="C12" s="407">
        <v>86</v>
      </c>
      <c r="D12" s="405">
        <f t="shared" si="0"/>
        <v>93.47826086956522</v>
      </c>
    </row>
    <row r="13" spans="1:4" ht="12.75">
      <c r="A13" s="410" t="s">
        <v>161</v>
      </c>
      <c r="B13" s="411"/>
      <c r="C13" s="412"/>
      <c r="D13" s="405"/>
    </row>
    <row r="14" spans="1:4" ht="12.75">
      <c r="A14" s="408" t="s">
        <v>162</v>
      </c>
      <c r="B14" s="409">
        <v>106</v>
      </c>
      <c r="C14" s="407">
        <v>102</v>
      </c>
      <c r="D14" s="405">
        <f aca="true" t="shared" si="1" ref="D14:D24">(C14*100)/B14</f>
        <v>96.22641509433963</v>
      </c>
    </row>
    <row r="15" spans="1:4" ht="12.75">
      <c r="A15" s="408" t="s">
        <v>3</v>
      </c>
      <c r="B15" s="409">
        <v>96</v>
      </c>
      <c r="C15" s="407">
        <v>90</v>
      </c>
      <c r="D15" s="405">
        <f t="shared" si="1"/>
        <v>93.75</v>
      </c>
    </row>
    <row r="16" spans="1:4" ht="12.75">
      <c r="A16" s="408" t="s">
        <v>122</v>
      </c>
      <c r="B16" s="409">
        <v>102</v>
      </c>
      <c r="C16" s="407">
        <v>102</v>
      </c>
      <c r="D16" s="405">
        <f t="shared" si="1"/>
        <v>100</v>
      </c>
    </row>
    <row r="17" spans="1:4" ht="12.75">
      <c r="A17" s="408" t="s">
        <v>123</v>
      </c>
      <c r="B17" s="409">
        <v>68</v>
      </c>
      <c r="C17" s="407">
        <v>11</v>
      </c>
      <c r="D17" s="405">
        <f t="shared" si="1"/>
        <v>16.176470588235293</v>
      </c>
    </row>
    <row r="18" spans="1:4" ht="12.75">
      <c r="A18" s="408" t="s">
        <v>163</v>
      </c>
      <c r="B18" s="409">
        <v>111</v>
      </c>
      <c r="C18" s="407">
        <v>111</v>
      </c>
      <c r="D18" s="405">
        <f t="shared" si="1"/>
        <v>100</v>
      </c>
    </row>
    <row r="19" spans="1:4" ht="12.75">
      <c r="A19" s="410" t="s">
        <v>164</v>
      </c>
      <c r="B19" s="411">
        <v>81</v>
      </c>
      <c r="C19" s="412">
        <v>81</v>
      </c>
      <c r="D19" s="405">
        <f t="shared" si="1"/>
        <v>100</v>
      </c>
    </row>
    <row r="20" spans="1:4" ht="12.75">
      <c r="A20" s="410" t="s">
        <v>124</v>
      </c>
      <c r="B20" s="411">
        <v>100</v>
      </c>
      <c r="C20" s="412">
        <v>100</v>
      </c>
      <c r="D20" s="405">
        <f t="shared" si="1"/>
        <v>100</v>
      </c>
    </row>
    <row r="21" spans="1:4" ht="12.75">
      <c r="A21" s="410" t="s">
        <v>165</v>
      </c>
      <c r="B21" s="411">
        <v>103</v>
      </c>
      <c r="C21" s="412">
        <v>102</v>
      </c>
      <c r="D21" s="405">
        <f t="shared" si="1"/>
        <v>99.02912621359224</v>
      </c>
    </row>
    <row r="22" spans="1:4" ht="12.75">
      <c r="A22" s="410" t="s">
        <v>126</v>
      </c>
      <c r="B22" s="411">
        <v>133</v>
      </c>
      <c r="C22" s="412">
        <v>131</v>
      </c>
      <c r="D22" s="405">
        <f t="shared" si="1"/>
        <v>98.49624060150376</v>
      </c>
    </row>
    <row r="23" spans="1:4" ht="12.75">
      <c r="A23" s="410" t="s">
        <v>166</v>
      </c>
      <c r="B23" s="411">
        <v>99</v>
      </c>
      <c r="C23" s="412">
        <v>98</v>
      </c>
      <c r="D23" s="405">
        <f t="shared" si="1"/>
        <v>98.98989898989899</v>
      </c>
    </row>
    <row r="24" spans="1:4" ht="12.75">
      <c r="A24" s="410" t="s">
        <v>128</v>
      </c>
      <c r="B24" s="411">
        <v>90</v>
      </c>
      <c r="C24" s="412">
        <v>90</v>
      </c>
      <c r="D24" s="405">
        <f t="shared" si="1"/>
        <v>100</v>
      </c>
    </row>
    <row r="25" spans="1:4" ht="12.75">
      <c r="A25" s="410" t="s">
        <v>167</v>
      </c>
      <c r="B25" s="411"/>
      <c r="C25" s="412"/>
      <c r="D25" s="405"/>
    </row>
    <row r="26" spans="1:4" ht="12.75">
      <c r="A26" s="410" t="s">
        <v>168</v>
      </c>
      <c r="B26" s="411">
        <v>105</v>
      </c>
      <c r="C26" s="412">
        <v>104</v>
      </c>
      <c r="D26" s="405">
        <f>(C26*100)/B26</f>
        <v>99.04761904761905</v>
      </c>
    </row>
    <row r="27" spans="1:4" ht="12.75">
      <c r="A27" s="418" t="s">
        <v>169</v>
      </c>
      <c r="B27" s="409">
        <v>106</v>
      </c>
      <c r="C27" s="407">
        <v>105</v>
      </c>
      <c r="D27" s="405">
        <f>(C27*100)/B27</f>
        <v>99.05660377358491</v>
      </c>
    </row>
    <row r="28" ht="12.75">
      <c r="A28" s="419"/>
    </row>
    <row r="32" ht="33" customHeight="1">
      <c r="F32" s="415"/>
    </row>
    <row r="33" ht="12.75">
      <c r="F33" s="416"/>
    </row>
    <row r="34" ht="12.75">
      <c r="F34" s="416"/>
    </row>
    <row r="35" ht="12.75">
      <c r="F35" s="416"/>
    </row>
    <row r="36" ht="12.75">
      <c r="F36" s="416"/>
    </row>
    <row r="37" ht="12.75">
      <c r="F37" s="416"/>
    </row>
    <row r="38" ht="12.75">
      <c r="F38" s="416"/>
    </row>
    <row r="39" ht="12.75">
      <c r="F39" s="416"/>
    </row>
    <row r="40" ht="12.75">
      <c r="F40" s="416"/>
    </row>
    <row r="41" ht="12.75">
      <c r="F41" s="416"/>
    </row>
    <row r="42" ht="12.75">
      <c r="F42" s="416"/>
    </row>
    <row r="43" ht="12.75">
      <c r="F43" s="416"/>
    </row>
    <row r="44" ht="12.75">
      <c r="F44" s="416"/>
    </row>
    <row r="45" ht="12.75">
      <c r="F45" s="416"/>
    </row>
    <row r="46" ht="12.75">
      <c r="F46" s="416"/>
    </row>
    <row r="47" ht="12.75">
      <c r="F47" s="416"/>
    </row>
    <row r="48" ht="12.75">
      <c r="F48" s="416"/>
    </row>
    <row r="49" ht="12.75">
      <c r="F49" s="416"/>
    </row>
    <row r="50" ht="12.75">
      <c r="F50" s="416"/>
    </row>
    <row r="51" ht="12.75">
      <c r="F51" s="416"/>
    </row>
    <row r="52" ht="12.75">
      <c r="F52" s="416"/>
    </row>
    <row r="53" ht="12.75">
      <c r="F53" s="416"/>
    </row>
    <row r="54" ht="12.75">
      <c r="F54" s="416"/>
    </row>
    <row r="55" ht="12.75">
      <c r="F55" s="416"/>
    </row>
    <row r="56" ht="12.75">
      <c r="F56" s="416"/>
    </row>
    <row r="57" ht="12.75">
      <c r="F57" s="41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7"/>
  <sheetViews>
    <sheetView tabSelected="1" zoomScalePageLayoutView="0" workbookViewId="0" topLeftCell="A1">
      <selection activeCell="S1" sqref="S1"/>
    </sheetView>
  </sheetViews>
  <sheetFormatPr defaultColWidth="9.125" defaultRowHeight="12.75"/>
  <sheetData>
    <row r="2" spans="1:3" ht="42.75" customHeight="1">
      <c r="A2" s="420" t="s">
        <v>350</v>
      </c>
      <c r="B2" s="428" t="s">
        <v>351</v>
      </c>
      <c r="C2" s="429" t="s">
        <v>349</v>
      </c>
    </row>
    <row r="3" spans="1:3" ht="12.75">
      <c r="A3" s="421" t="s">
        <v>118</v>
      </c>
      <c r="B3" s="424">
        <v>138</v>
      </c>
      <c r="C3" s="425">
        <v>5</v>
      </c>
    </row>
    <row r="4" spans="1:3" ht="12.75">
      <c r="A4" s="422" t="s">
        <v>7</v>
      </c>
      <c r="B4" s="424">
        <v>164</v>
      </c>
      <c r="C4" s="426">
        <v>0</v>
      </c>
    </row>
    <row r="5" spans="1:3" ht="12.75">
      <c r="A5" s="422" t="s">
        <v>103</v>
      </c>
      <c r="B5" s="424">
        <v>107</v>
      </c>
      <c r="C5" s="426">
        <v>0</v>
      </c>
    </row>
    <row r="6" spans="1:3" ht="12.75">
      <c r="A6" s="422" t="s">
        <v>107</v>
      </c>
      <c r="B6" s="424">
        <v>104</v>
      </c>
      <c r="C6" s="426">
        <v>1</v>
      </c>
    </row>
    <row r="7" spans="1:3" ht="12.75">
      <c r="A7" s="422" t="s">
        <v>108</v>
      </c>
      <c r="B7" s="424">
        <v>105</v>
      </c>
      <c r="C7" s="426">
        <v>1</v>
      </c>
    </row>
    <row r="8" spans="1:3" ht="12.75">
      <c r="A8" s="422" t="s">
        <v>119</v>
      </c>
      <c r="B8" s="424">
        <v>113</v>
      </c>
      <c r="C8" s="426">
        <v>0</v>
      </c>
    </row>
    <row r="9" spans="1:3" ht="12.75">
      <c r="A9" s="422" t="s">
        <v>120</v>
      </c>
      <c r="B9" s="424">
        <v>63</v>
      </c>
      <c r="C9" s="426">
        <v>0</v>
      </c>
    </row>
    <row r="10" spans="1:3" ht="12.75">
      <c r="A10" s="422" t="s">
        <v>105</v>
      </c>
      <c r="B10" s="424">
        <v>63</v>
      </c>
      <c r="C10" s="426">
        <v>0</v>
      </c>
    </row>
    <row r="11" spans="1:3" ht="12.75">
      <c r="A11" s="422" t="s">
        <v>121</v>
      </c>
      <c r="B11" s="424">
        <v>150</v>
      </c>
      <c r="C11" s="426">
        <v>2</v>
      </c>
    </row>
    <row r="12" spans="1:3" ht="12.75">
      <c r="A12" s="422" t="s">
        <v>109</v>
      </c>
      <c r="B12" s="424">
        <v>100</v>
      </c>
      <c r="C12" s="426">
        <v>0</v>
      </c>
    </row>
    <row r="13" spans="1:3" ht="12.75">
      <c r="A13" s="423" t="s">
        <v>161</v>
      </c>
      <c r="B13" s="427"/>
      <c r="C13" s="426"/>
    </row>
    <row r="14" spans="1:3" ht="12.75">
      <c r="A14" s="422" t="s">
        <v>162</v>
      </c>
      <c r="B14" s="424">
        <v>125</v>
      </c>
      <c r="C14" s="426">
        <v>0</v>
      </c>
    </row>
    <row r="15" spans="1:3" ht="12.75">
      <c r="A15" s="422" t="s">
        <v>3</v>
      </c>
      <c r="B15" s="424">
        <v>157</v>
      </c>
      <c r="C15" s="426">
        <v>0</v>
      </c>
    </row>
    <row r="16" spans="1:3" ht="12.75">
      <c r="A16" s="422" t="s">
        <v>122</v>
      </c>
      <c r="B16" s="424">
        <v>102</v>
      </c>
      <c r="C16" s="426">
        <v>0</v>
      </c>
    </row>
    <row r="17" spans="1:3" ht="12.75">
      <c r="A17" s="422" t="s">
        <v>123</v>
      </c>
      <c r="B17" s="424">
        <v>114</v>
      </c>
      <c r="C17" s="426">
        <v>0</v>
      </c>
    </row>
    <row r="18" spans="1:3" ht="12.75">
      <c r="A18" s="422" t="s">
        <v>163</v>
      </c>
      <c r="B18" s="424">
        <v>117</v>
      </c>
      <c r="C18" s="426">
        <v>0</v>
      </c>
    </row>
    <row r="19" spans="1:3" ht="12.75">
      <c r="A19" s="423" t="s">
        <v>164</v>
      </c>
      <c r="B19" s="427">
        <v>82</v>
      </c>
      <c r="C19" s="426">
        <v>1</v>
      </c>
    </row>
    <row r="20" spans="1:3" ht="12.75">
      <c r="A20" s="423" t="s">
        <v>124</v>
      </c>
      <c r="B20" s="427">
        <v>101</v>
      </c>
      <c r="C20" s="426">
        <v>0</v>
      </c>
    </row>
    <row r="21" spans="1:3" ht="12.75">
      <c r="A21" s="423" t="s">
        <v>165</v>
      </c>
      <c r="B21" s="427">
        <v>106</v>
      </c>
      <c r="C21" s="426">
        <v>1</v>
      </c>
    </row>
    <row r="22" spans="1:3" ht="12.75">
      <c r="A22" s="423" t="s">
        <v>126</v>
      </c>
      <c r="B22" s="427">
        <v>141</v>
      </c>
      <c r="C22" s="426">
        <v>0</v>
      </c>
    </row>
    <row r="23" spans="1:3" ht="12.75">
      <c r="A23" s="423" t="s">
        <v>166</v>
      </c>
      <c r="B23" s="427">
        <v>101</v>
      </c>
      <c r="C23" s="426">
        <v>7</v>
      </c>
    </row>
    <row r="24" spans="1:3" ht="12.75">
      <c r="A24" s="423" t="s">
        <v>128</v>
      </c>
      <c r="B24" s="427">
        <v>91</v>
      </c>
      <c r="C24" s="426">
        <v>0</v>
      </c>
    </row>
    <row r="25" spans="1:3" ht="12.75">
      <c r="A25" s="423" t="s">
        <v>167</v>
      </c>
      <c r="B25" s="427"/>
      <c r="C25" s="426"/>
    </row>
    <row r="26" spans="1:3" ht="12.75">
      <c r="A26" s="423" t="s">
        <v>168</v>
      </c>
      <c r="B26" s="427">
        <v>106</v>
      </c>
      <c r="C26" s="426">
        <v>2</v>
      </c>
    </row>
    <row r="27" spans="1:3" ht="12.75">
      <c r="A27" s="422" t="s">
        <v>169</v>
      </c>
      <c r="B27" s="424">
        <v>108</v>
      </c>
      <c r="C27" s="426">
        <v>0</v>
      </c>
    </row>
    <row r="30" ht="43.5" customHeight="1"/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27"/>
  <sheetViews>
    <sheetView zoomScalePageLayoutView="0" workbookViewId="0" topLeftCell="A1">
      <selection activeCell="T10" sqref="T10"/>
    </sheetView>
  </sheetViews>
  <sheetFormatPr defaultColWidth="9.125" defaultRowHeight="12.75"/>
  <sheetData>
    <row r="2" spans="1:3" ht="102.75" thickBot="1">
      <c r="A2" s="402" t="s">
        <v>343</v>
      </c>
      <c r="B2" s="428" t="s">
        <v>352</v>
      </c>
      <c r="C2" s="430" t="s">
        <v>353</v>
      </c>
    </row>
    <row r="3" spans="1:3" ht="12.75">
      <c r="A3" s="119" t="s">
        <v>118</v>
      </c>
      <c r="B3" s="424">
        <v>138</v>
      </c>
      <c r="C3" s="400">
        <v>1</v>
      </c>
    </row>
    <row r="4" spans="1:3" ht="12.75">
      <c r="A4" s="120" t="s">
        <v>7</v>
      </c>
      <c r="B4" s="424">
        <v>164</v>
      </c>
      <c r="C4" s="400">
        <v>3</v>
      </c>
    </row>
    <row r="5" spans="1:3" ht="12.75">
      <c r="A5" s="120" t="s">
        <v>103</v>
      </c>
      <c r="B5" s="424">
        <v>107</v>
      </c>
      <c r="C5" s="400">
        <v>6</v>
      </c>
    </row>
    <row r="6" spans="1:3" ht="12.75">
      <c r="A6" s="120" t="s">
        <v>107</v>
      </c>
      <c r="B6" s="424">
        <v>104</v>
      </c>
      <c r="C6" s="400">
        <v>5</v>
      </c>
    </row>
    <row r="7" spans="1:3" ht="12.75">
      <c r="A7" s="120" t="s">
        <v>108</v>
      </c>
      <c r="B7" s="424">
        <v>105</v>
      </c>
      <c r="C7" s="400">
        <v>8</v>
      </c>
    </row>
    <row r="8" spans="1:3" ht="12.75">
      <c r="A8" s="120" t="s">
        <v>119</v>
      </c>
      <c r="B8" s="424">
        <v>113</v>
      </c>
      <c r="C8" s="400">
        <v>0</v>
      </c>
    </row>
    <row r="9" spans="1:3" ht="12.75">
      <c r="A9" s="120" t="s">
        <v>120</v>
      </c>
      <c r="B9" s="424">
        <v>63</v>
      </c>
      <c r="C9" s="400">
        <v>0</v>
      </c>
    </row>
    <row r="10" spans="1:3" ht="12.75">
      <c r="A10" s="120" t="s">
        <v>105</v>
      </c>
      <c r="B10" s="424">
        <v>63</v>
      </c>
      <c r="C10" s="400">
        <v>1</v>
      </c>
    </row>
    <row r="11" spans="1:3" ht="12.75">
      <c r="A11" s="120" t="s">
        <v>121</v>
      </c>
      <c r="B11" s="424">
        <v>150</v>
      </c>
      <c r="C11" s="400">
        <v>3</v>
      </c>
    </row>
    <row r="12" spans="1:3" ht="12.75">
      <c r="A12" s="120" t="s">
        <v>109</v>
      </c>
      <c r="B12" s="424">
        <v>100</v>
      </c>
      <c r="C12" s="400">
        <v>6</v>
      </c>
    </row>
    <row r="13" spans="1:3" ht="12.75">
      <c r="A13" s="169" t="s">
        <v>161</v>
      </c>
      <c r="B13" s="427"/>
      <c r="C13" s="400"/>
    </row>
    <row r="14" spans="1:3" ht="12.75">
      <c r="A14" s="120" t="s">
        <v>162</v>
      </c>
      <c r="B14" s="424">
        <v>125</v>
      </c>
      <c r="C14" s="400">
        <v>4</v>
      </c>
    </row>
    <row r="15" spans="1:3" ht="12.75">
      <c r="A15" s="120" t="s">
        <v>3</v>
      </c>
      <c r="B15" s="424">
        <v>157</v>
      </c>
      <c r="C15" s="400">
        <v>6</v>
      </c>
    </row>
    <row r="16" spans="1:3" ht="12.75">
      <c r="A16" s="120" t="s">
        <v>122</v>
      </c>
      <c r="B16" s="424">
        <v>102</v>
      </c>
      <c r="C16" s="400">
        <v>0</v>
      </c>
    </row>
    <row r="17" spans="1:3" ht="12.75">
      <c r="A17" s="120" t="s">
        <v>123</v>
      </c>
      <c r="B17" s="424">
        <v>114</v>
      </c>
      <c r="C17" s="400">
        <v>57</v>
      </c>
    </row>
    <row r="18" spans="1:3" ht="12.75">
      <c r="A18" s="120" t="s">
        <v>163</v>
      </c>
      <c r="B18" s="424">
        <v>117</v>
      </c>
      <c r="C18" s="400">
        <v>0</v>
      </c>
    </row>
    <row r="19" spans="1:3" ht="12.75">
      <c r="A19" s="169" t="s">
        <v>164</v>
      </c>
      <c r="B19" s="427">
        <v>82</v>
      </c>
      <c r="C19" s="400">
        <v>0</v>
      </c>
    </row>
    <row r="20" spans="1:3" ht="12.75">
      <c r="A20" s="169" t="s">
        <v>124</v>
      </c>
      <c r="B20" s="427">
        <v>101</v>
      </c>
      <c r="C20" s="400">
        <v>0</v>
      </c>
    </row>
    <row r="21" spans="1:3" ht="12.75">
      <c r="A21" s="169" t="s">
        <v>165</v>
      </c>
      <c r="B21" s="427">
        <v>106</v>
      </c>
      <c r="C21" s="400">
        <v>1</v>
      </c>
    </row>
    <row r="22" spans="1:3" ht="12.75">
      <c r="A22" s="169" t="s">
        <v>126</v>
      </c>
      <c r="B22" s="427">
        <v>141</v>
      </c>
      <c r="C22" s="400">
        <v>2</v>
      </c>
    </row>
    <row r="23" spans="1:3" ht="12.75">
      <c r="A23" s="169" t="s">
        <v>166</v>
      </c>
      <c r="B23" s="427">
        <v>101</v>
      </c>
      <c r="C23" s="400">
        <v>1</v>
      </c>
    </row>
    <row r="24" spans="1:3" ht="12.75">
      <c r="A24" s="169" t="s">
        <v>128</v>
      </c>
      <c r="B24" s="427">
        <v>91</v>
      </c>
      <c r="C24" s="400">
        <v>0</v>
      </c>
    </row>
    <row r="25" spans="1:3" ht="12.75">
      <c r="A25" s="169" t="s">
        <v>167</v>
      </c>
      <c r="B25" s="427"/>
      <c r="C25" s="400"/>
    </row>
    <row r="26" spans="1:3" ht="12.75">
      <c r="A26" s="169" t="s">
        <v>168</v>
      </c>
      <c r="B26" s="427">
        <v>106</v>
      </c>
      <c r="C26" s="400">
        <v>1</v>
      </c>
    </row>
    <row r="27" spans="1:3" ht="12.75">
      <c r="A27" s="27" t="s">
        <v>169</v>
      </c>
      <c r="B27" s="424">
        <v>108</v>
      </c>
      <c r="C27" s="400">
        <v>1</v>
      </c>
    </row>
    <row r="37" ht="115.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R5" sqref="R5"/>
    </sheetView>
  </sheetViews>
  <sheetFormatPr defaultColWidth="9.1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</dc:creator>
  <cp:keywords/>
  <dc:description/>
  <cp:lastModifiedBy>Equipo</cp:lastModifiedBy>
  <cp:lastPrinted>2013-02-14T16:48:09Z</cp:lastPrinted>
  <dcterms:created xsi:type="dcterms:W3CDTF">1999-01-01T03:37:39Z</dcterms:created>
  <dcterms:modified xsi:type="dcterms:W3CDTF">2013-08-30T10:40:36Z</dcterms:modified>
  <cp:category/>
  <cp:version/>
  <cp:contentType/>
  <cp:contentStatus/>
</cp:coreProperties>
</file>